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hris/Desktop/"/>
    </mc:Choice>
  </mc:AlternateContent>
  <xr:revisionPtr revIDLastSave="0" documentId="13_ncr:1_{2A9E8012-0DB1-8F4B-9064-46CAE5648293}" xr6:coauthVersionLast="45" xr6:coauthVersionMax="45" xr10:uidLastSave="{00000000-0000-0000-0000-000000000000}"/>
  <bookViews>
    <workbookView xWindow="980" yWindow="460" windowWidth="27820" windowHeight="17540" xr2:uid="{AE5F2FCD-A3A2-499C-BBCE-C354663047A9}"/>
  </bookViews>
  <sheets>
    <sheet name="PartI_noSENSE_NoPF" sheetId="2" r:id="rId1"/>
    <sheet name="PartII_SENSE" sheetId="3" r:id="rId2"/>
    <sheet name="PartIII_PF" sheetId="4" r:id="rId3"/>
    <sheet name="AllParameterValues" sheetId="1" r:id="rId4"/>
    <sheet name="Guid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0" i="4" l="1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G46" i="4"/>
  <c r="G45" i="4"/>
  <c r="G44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" i="4"/>
  <c r="G2" i="4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2" i="3"/>
  <c r="F61" i="2"/>
  <c r="G61" i="2" s="1"/>
  <c r="F60" i="2"/>
  <c r="G60" i="2" s="1"/>
  <c r="F59" i="2"/>
  <c r="G59" i="2" s="1"/>
  <c r="F58" i="2"/>
  <c r="G58" i="2" s="1"/>
  <c r="F57" i="2"/>
  <c r="G57" i="2" s="1"/>
  <c r="F56" i="2"/>
  <c r="G56" i="2" s="1"/>
  <c r="F55" i="2"/>
  <c r="G55" i="2" s="1"/>
  <c r="F54" i="2"/>
  <c r="G54" i="2" s="1"/>
  <c r="F53" i="2"/>
  <c r="G53" i="2" s="1"/>
  <c r="F52" i="2"/>
  <c r="G52" i="2" s="1"/>
  <c r="F51" i="2"/>
  <c r="G51" i="2" s="1"/>
  <c r="F50" i="2"/>
  <c r="G50" i="2" s="1"/>
  <c r="F49" i="2"/>
  <c r="G49" i="2" s="1"/>
  <c r="F48" i="2"/>
  <c r="G48" i="2" s="1"/>
  <c r="F47" i="2"/>
  <c r="G47" i="2" s="1"/>
  <c r="F46" i="2"/>
  <c r="G46" i="2" s="1"/>
  <c r="F45" i="2"/>
  <c r="G45" i="2" s="1"/>
  <c r="F44" i="2"/>
  <c r="G44" i="2" s="1"/>
  <c r="F43" i="2"/>
  <c r="G43" i="2" s="1"/>
  <c r="F42" i="2"/>
  <c r="G42" i="2" s="1"/>
  <c r="F41" i="2"/>
  <c r="G41" i="2" s="1"/>
  <c r="F40" i="2"/>
  <c r="G40" i="2" s="1"/>
  <c r="F39" i="2"/>
  <c r="G39" i="2" s="1"/>
  <c r="F38" i="2"/>
  <c r="G38" i="2" s="1"/>
  <c r="F37" i="2"/>
  <c r="G37" i="2" s="1"/>
  <c r="F36" i="2"/>
  <c r="G36" i="2" s="1"/>
  <c r="F35" i="2"/>
  <c r="G35" i="2" s="1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F22" i="2"/>
  <c r="G22" i="2" s="1"/>
  <c r="F21" i="2"/>
  <c r="G21" i="2" s="1"/>
  <c r="F20" i="2"/>
  <c r="G20" i="2" s="1"/>
  <c r="F19" i="2"/>
  <c r="G19" i="2" s="1"/>
  <c r="F18" i="2"/>
  <c r="G18" i="2" s="1"/>
  <c r="F17" i="2"/>
  <c r="G17" i="2" s="1"/>
  <c r="F16" i="2"/>
  <c r="G16" i="2" s="1"/>
  <c r="F15" i="2"/>
  <c r="G15" i="2" s="1"/>
  <c r="F14" i="2"/>
  <c r="G14" i="2" s="1"/>
  <c r="F13" i="2"/>
  <c r="G13" i="2" s="1"/>
  <c r="F12" i="2"/>
  <c r="G12" i="2" s="1"/>
  <c r="F11" i="2"/>
  <c r="G11" i="2" s="1"/>
  <c r="F10" i="2"/>
  <c r="G10" i="2" s="1"/>
  <c r="F9" i="2"/>
  <c r="G9" i="2" s="1"/>
  <c r="F8" i="2"/>
  <c r="G8" i="2" s="1"/>
  <c r="F7" i="2"/>
  <c r="G7" i="2" s="1"/>
  <c r="F6" i="2"/>
  <c r="G6" i="2" s="1"/>
  <c r="F5" i="2"/>
  <c r="G5" i="2" s="1"/>
  <c r="F4" i="2"/>
  <c r="G4" i="2" s="1"/>
  <c r="F3" i="2"/>
  <c r="G3" i="2" s="1"/>
  <c r="F2" i="2"/>
  <c r="G2" i="2" s="1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</calcChain>
</file>

<file path=xl/sharedStrings.xml><?xml version="1.0" encoding="utf-8"?>
<sst xmlns="http://schemas.openxmlformats.org/spreadsheetml/2006/main" count="1183" uniqueCount="245">
  <si>
    <t>SENSE</t>
  </si>
  <si>
    <t>Partial Fourier</t>
  </si>
  <si>
    <t>Phase Oversampling</t>
  </si>
  <si>
    <t>Reconstruction Matrix</t>
  </si>
  <si>
    <t>Phase Encoding Direction</t>
  </si>
  <si>
    <t>Fat-Shift Direction</t>
  </si>
  <si>
    <t>no</t>
  </si>
  <si>
    <t>yes</t>
  </si>
  <si>
    <t>50mm A, 50mm P</t>
  </si>
  <si>
    <t>50mm A, 100mm P</t>
  </si>
  <si>
    <t>100mm A, 50mm P</t>
  </si>
  <si>
    <t>100mm A, 100mm P</t>
  </si>
  <si>
    <t>50mm L, 100mm R</t>
  </si>
  <si>
    <t>50 mm L, 50mm R</t>
  </si>
  <si>
    <t>100mm L, 50mm R</t>
  </si>
  <si>
    <t>100mm L, 100mm R</t>
  </si>
  <si>
    <t>acq</t>
  </si>
  <si>
    <t>acq (64 x 64)</t>
  </si>
  <si>
    <t>1.5 (96 x 96)</t>
  </si>
  <si>
    <t>2 (128 x 128)</t>
  </si>
  <si>
    <t>AP</t>
  </si>
  <si>
    <t>RL</t>
  </si>
  <si>
    <t>A</t>
  </si>
  <si>
    <t>P</t>
  </si>
  <si>
    <t>R</t>
  </si>
  <si>
    <t>L</t>
  </si>
  <si>
    <t>noSENSE_noPF_100A100PPO_1.5recon_AP_A</t>
  </si>
  <si>
    <t>noSENSE_noPF_100A100PPO_1.5recon_AP_P</t>
  </si>
  <si>
    <t>noSENSE_noPF_100A100PPO_2.0recon_AP_A</t>
  </si>
  <si>
    <t>noSENSE_noPF_100A100PPO_2.0recon_AP_P</t>
  </si>
  <si>
    <t>noSENSE_noPF_100A100PPO_acqrecon_AP_A</t>
  </si>
  <si>
    <t>noSENSE_noPF_100A100PPO_acqrecon_AP_P</t>
  </si>
  <si>
    <t>noSENSE_noPF_100A50PPO_1.5recon_AP_A</t>
  </si>
  <si>
    <t>noSENSE_noPF_100A50PPO_1.5recon_AP_P</t>
  </si>
  <si>
    <t>noSENSE_noPF_100A50PPO_2.0recon_AP_A</t>
  </si>
  <si>
    <t>noSENSE_noPF_100A50PPO_2.0recon_AP_P</t>
  </si>
  <si>
    <t>noSENSE_noPF_100A50PPO_acqrecon_AP_A</t>
  </si>
  <si>
    <t>noSENSE_noPF_100A50PPO_acqrecon_AP_P</t>
  </si>
  <si>
    <t>noSENSE_noPF_100L100RPO_1.5recon_RL_L</t>
  </si>
  <si>
    <t>noSENSE_noPF_100L100RPO_1.5recon_RL_R</t>
  </si>
  <si>
    <t>noSENSE_noPF_100L100RPO_2.0recon_RL_L</t>
  </si>
  <si>
    <t>noSENSE_noPF_100L100RPO_2.0recon_RL_R</t>
  </si>
  <si>
    <t>noSENSE_noPF_100L100RPO_acqrecon_RL_L</t>
  </si>
  <si>
    <t>noSENSE_noPF_100L100RPO_acqrecon_RL_R</t>
  </si>
  <si>
    <t>noSENSE_noPF_100L50RPO_1.5recon_RL_L</t>
  </si>
  <si>
    <t>noSENSE_noPF_100L50RPO_1.5recon_RL_R</t>
  </si>
  <si>
    <t>noSENSE_noPF_100L50RPO_2.0recon_RL_L</t>
  </si>
  <si>
    <t>noSENSE_noPF_100L50RPO_2.0recon_RL_R</t>
  </si>
  <si>
    <t>noSENSE_noPF_100L50RPO_acqrecon_RL_L</t>
  </si>
  <si>
    <t>noSENSE_noPF_100L50RPO_acqrecon_RL_R</t>
  </si>
  <si>
    <t>noSENSE_noPF_50A100PO_1.5recon_AP_P</t>
  </si>
  <si>
    <t>noSENSE_noPF_50A100PPO_1.5recon_AP_A</t>
  </si>
  <si>
    <t>noSENSE_noPF_50A100PPO_2.0recon_AP_A</t>
  </si>
  <si>
    <t>noSENSE_noPF_50A100PPO_2.0recon_AP_P</t>
  </si>
  <si>
    <t>noSENSE_noPF_50A100PPO_acqrecon_AP_A</t>
  </si>
  <si>
    <t>noSENSE_noPF_50A100PPO_acqrecon_AP_P</t>
  </si>
  <si>
    <t>noSENSE_noPF_50APPO_1.5recon_AP_A</t>
  </si>
  <si>
    <t>noSENSE_noPF_50APPO_1.5recon_AP_P</t>
  </si>
  <si>
    <t>noSENSE_noPF_50APPO_2.0recon_AP_A</t>
  </si>
  <si>
    <t>noSENSE_noPF_50APPO_2.0recon_AP_P</t>
  </si>
  <si>
    <t>noSENSE_noPF_50APPO_acqrecon_AP_A</t>
  </si>
  <si>
    <t>noSENSE_noPF_50APPO_acqrecon_AP_P</t>
  </si>
  <si>
    <t>noSENSE_noPF_50L100RPO_1.5recon_RL_L</t>
  </si>
  <si>
    <t>noSENSE_noPF_50L100RPO_1.5recon_RL_R</t>
  </si>
  <si>
    <t>noSENSE_noPF_50L100RPO_2.0recon_RL_L</t>
  </si>
  <si>
    <t>noSENSE_noPF_50L100RPO_2.0recon_RL_R</t>
  </si>
  <si>
    <t>noSENSE_noPF_50L100RPO_acqrecon_RL_L</t>
  </si>
  <si>
    <t>noSENSE_noPF_50L100RPO_acqrecon_RL_R</t>
  </si>
  <si>
    <t>noSENSE_noPF_50LRPO_1.5recon_RL_L</t>
  </si>
  <si>
    <t>noSENSE_noPF_50LRPO_1.5recon_RL_R</t>
  </si>
  <si>
    <t>noSENSE_noPF_50LRPO_2.0recon_RL_L</t>
  </si>
  <si>
    <t>noSENSE_noPF_50LRPO_2.0recon_RL_R</t>
  </si>
  <si>
    <t>noSENSE_noPF_50LRPO_acqrecon_RL_L</t>
  </si>
  <si>
    <t>noSENSE_noPF_50LRPO_acqrecon_RL_R</t>
  </si>
  <si>
    <t>noSENSE_noPF_noPO_1.5recon_AP_A</t>
  </si>
  <si>
    <t>noSENSE_noPF_noPO_1.5recon_AP_P</t>
  </si>
  <si>
    <t>noSENSE_noPF_noPO_1.5recon_RL_L</t>
  </si>
  <si>
    <t>noSENSE_noPF_noPO_1.5recon_RL_R</t>
  </si>
  <si>
    <t>noSENSE_noPF_noPO_2.0recon_AP_A</t>
  </si>
  <si>
    <t>noSENSE_noPF_noPO_2.0recon_AP_P</t>
  </si>
  <si>
    <t>noSENSE_noPF_noPO_2.0recon_RL_L</t>
  </si>
  <si>
    <t>noSENSE_noPF_noPO_2.0recon_RL_R</t>
  </si>
  <si>
    <t>noSENSE_noPF_noPO_acqrecon_AP_A</t>
  </si>
  <si>
    <t>noSENSE_noPF_noPO_acqrecon_AP_P</t>
  </si>
  <si>
    <t>noSENSE_noPF_noPO_acqrecon_RL_L</t>
  </si>
  <si>
    <t>noSENSE_noPF_noPO_acqrecon_RL_R</t>
  </si>
  <si>
    <t>ProtocolName</t>
  </si>
  <si>
    <t>PartialFourier</t>
  </si>
  <si>
    <t>ReconstructionMatrix</t>
  </si>
  <si>
    <t>InterpolationFactor</t>
  </si>
  <si>
    <t>PhaseEncodingDirection</t>
  </si>
  <si>
    <t>FatShiftDirection</t>
  </si>
  <si>
    <t>SENSEfactor</t>
  </si>
  <si>
    <t>PartialFourierFactor</t>
  </si>
  <si>
    <t>PhaseOversampling_A (mm)</t>
  </si>
  <si>
    <t>PhaseOversampling_P (mm)</t>
  </si>
  <si>
    <t>PhaseOversampling_R (mm)</t>
  </si>
  <si>
    <t>PhaseOversampling_L (mm)</t>
  </si>
  <si>
    <t>96 x 96</t>
  </si>
  <si>
    <t>128 x 128</t>
  </si>
  <si>
    <t>64 x 64</t>
  </si>
  <si>
    <t>Yes</t>
  </si>
  <si>
    <t>145SENSE_noPF_100A100PPO_1.5recon_AP_P</t>
  </si>
  <si>
    <t>145SENSE_noPF_100A100PPO_2.0recon_AP_A</t>
  </si>
  <si>
    <t>145SENSE_noPF_100A100PPO_2.0recon_AP_P</t>
  </si>
  <si>
    <t>145SENSE_noPF_100A100PPO_acqrecon_AP_A</t>
  </si>
  <si>
    <t>145SENSE_noPF_100A100PPO_acqrecon_AP_P</t>
  </si>
  <si>
    <t>145SENSE_noPF_100A50PPO_1.5recon_AP_A</t>
  </si>
  <si>
    <t>145SENSE_noPF_100A50PPO_1.5recon_AP_P</t>
  </si>
  <si>
    <t>145SENSE_noPF_100A50PPO_2.0recon_AP_A</t>
  </si>
  <si>
    <t>145SENSE_noPF_100A50PPO_2.0recon_AP_P</t>
  </si>
  <si>
    <t>145SENSE_noPF_100A50PPO_acqrecon_AP_A</t>
  </si>
  <si>
    <t>145SENSE_noPF_100A50PPO_acqrecon_AP_P</t>
  </si>
  <si>
    <t>145SENSE_noPF_100L100RPO_1.5recon_RL_L</t>
  </si>
  <si>
    <t>145SENSE_noPF_100L100RPO_1.5recon_RL_R</t>
  </si>
  <si>
    <t>145SENSE_noPF_100L100RPO_2.0recon_RL_L</t>
  </si>
  <si>
    <t>145SENSE_noPF_100L100RPO_2.0recon_RL_R</t>
  </si>
  <si>
    <t>145SENSE_noPF_100L100RPO_acqrecon_RL_L</t>
  </si>
  <si>
    <t>145SENSE_noPF_100L100RPO_acqrecon_RL_R</t>
  </si>
  <si>
    <t>145SENSE_noPF_100L50RPO_1.5recon_RL_L</t>
  </si>
  <si>
    <t>145SENSE_noPF_100L50RPO_1.5recon_RL_R</t>
  </si>
  <si>
    <t>145SENSE_noPF_100L50RPO_2.0recon_RL_L</t>
  </si>
  <si>
    <t>145SENSE_noPF_100L50RPO_2.0recon_RL_R</t>
  </si>
  <si>
    <t>145SENSE_noPF_100L50RPO_acqrecon_RL_L</t>
  </si>
  <si>
    <t>145SENSE_noPF_100L50RPO_acqrecon_RL_R</t>
  </si>
  <si>
    <t>145SENSE_noPF_50A100PO_1.5recon_AP_P</t>
  </si>
  <si>
    <t>145SENSE_noPF_50A100PPO_1.5recon_AP_A</t>
  </si>
  <si>
    <t>145SENSE_noPF_50A100PPO_2.0recon_AP_A</t>
  </si>
  <si>
    <t>145SENSE_noPF_50A100PPO_2.0recon_AP_P</t>
  </si>
  <si>
    <t>145SENSE_noPF_50A100PPO_acqrecon_AP_A</t>
  </si>
  <si>
    <t>145SENSE_noPF_50A100PPO_acqrecon_AP_P</t>
  </si>
  <si>
    <t>145SENSE_noPF_50APPO_1.5recon_AP_A</t>
  </si>
  <si>
    <t>145SENSE_noPF_50APPO_1.5recon_AP_P</t>
  </si>
  <si>
    <t>145SENSE_noPF_50APPO_2.0recon_AP_A</t>
  </si>
  <si>
    <t>145SENSE_noPF_50APPO_2.0recon_AP_P</t>
  </si>
  <si>
    <t>145SENSE_noPF_50APPO_acqrecon_AP_A</t>
  </si>
  <si>
    <t>145SENSE_noPF_50APPO_acqrecon_AP_P</t>
  </si>
  <si>
    <t>145SENSE_noPF_50L100RPO_1.5recon_RL_L</t>
  </si>
  <si>
    <t>145SENSE_noPF_50L100RPO_1.5recon_RL_R</t>
  </si>
  <si>
    <t>145SENSE_noPF_50L100RPO_2.0recon_RL_L</t>
  </si>
  <si>
    <t>145SENSE_noPF_50L100RPO_2.0recon_RL_R</t>
  </si>
  <si>
    <t>145SENSE_noPF_50L100RPO_acqrecon_RL_L</t>
  </si>
  <si>
    <t>145SENSE_noPF_50L100RPO_acqrecon_RL_R</t>
  </si>
  <si>
    <t>145SENSE_noPF_50LRPO_1.5recon_RL_L</t>
  </si>
  <si>
    <t>145SENSE_noPF_50LRPO_1.5recon_RL_R</t>
  </si>
  <si>
    <t>145SENSE_noPF_50LRPO_2.0recon_RL_L</t>
  </si>
  <si>
    <t>145SENSE_noPF_50LRPO_2.0recon_RL_R</t>
  </si>
  <si>
    <t>145SENSE_noPF_50LRPO_acqrecon_RL_L</t>
  </si>
  <si>
    <t>145SENSE_noPF_50LRPO_acqrecon_RL_R</t>
  </si>
  <si>
    <t>145SENSE_noPF_noPO_1.5recon_AP_A</t>
  </si>
  <si>
    <t>145SENSE_noPF_noPO_1.5recon_AP_P</t>
  </si>
  <si>
    <t>145SENSE_noPF_noPO_1.5recon_RL_L</t>
  </si>
  <si>
    <t>145SENSE_noPF_noPO_1.5recon_RL_R</t>
  </si>
  <si>
    <t>145SENSE_noPF_noPO_2.0recon_AP_A</t>
  </si>
  <si>
    <t>145SENSE_noPF_noPO_2.0recon_AP_P</t>
  </si>
  <si>
    <t>145SENSE_noPF_noPO_2.0recon_RL_L</t>
  </si>
  <si>
    <t>145SENSE_noPF_noPO_2.0recon_RL_R</t>
  </si>
  <si>
    <t>145SENSE_noPF_noPO_acqrecon_AP_A</t>
  </si>
  <si>
    <t>145SENSE_noPF_noPO_acqrecon_AP_P</t>
  </si>
  <si>
    <t>145SENSE_noPF_noPO_acqrecon_AP_Pa</t>
  </si>
  <si>
    <t>145SENSE_noPF_noPO_acqrecon_RL_L</t>
  </si>
  <si>
    <t>145SENSE_noPF_noPO_acqrecon_RL_R</t>
  </si>
  <si>
    <t>No</t>
  </si>
  <si>
    <t>noSENSE_PF_100A100PPO_1.5recon_AP_A</t>
  </si>
  <si>
    <t>noSENSE_PF_100A100PPO_1.5recon_AP_P</t>
  </si>
  <si>
    <t>noSENSE_PF_100A100PPO_2.0recon_AP_A</t>
  </si>
  <si>
    <t>noSENSE_PF_100A100PPO_2.0recon_AP_P</t>
  </si>
  <si>
    <t>noSENSE_PF_100A100PPO_acqrecon_AP_A</t>
  </si>
  <si>
    <t>noSENSE_PF_100A100PPO_acqrecon_AP_P</t>
  </si>
  <si>
    <t>noSENSE_PF_100A50PPO_1.5recon_AP_A</t>
  </si>
  <si>
    <t>noSENSE_PF_100A50PPO_1.5recon_AP_P</t>
  </si>
  <si>
    <t>noSENSE_PF_100A50PPO_2.0recon_AP_A</t>
  </si>
  <si>
    <t>noSENSE_PF_100A50PPO_2.0recon_AP_P</t>
  </si>
  <si>
    <t>noSENSE_PF_100A50PPO_acqrecon_AP_A</t>
  </si>
  <si>
    <t>noSENSE_PF_100A50PPO_acqrecon_AP_P</t>
  </si>
  <si>
    <t>noSENSE_PF_100L100RPO_1.5recon_RL_L</t>
  </si>
  <si>
    <t>noSENSE_PF_100L100RPO_1.5recon_RL_R</t>
  </si>
  <si>
    <t>noSENSE_PF_100L100RPO_2.0recon_RL_L</t>
  </si>
  <si>
    <t>noSENSE_PF_100L100RPO_2.0recon_RL_R</t>
  </si>
  <si>
    <t>noSENSE_PF_100L100RPO_acqrecon_RL_L</t>
  </si>
  <si>
    <t>noSENSE_PF_100L100RPO_acqrecon_RL_R</t>
  </si>
  <si>
    <t>noSENSE_PF_100L50RPO_1.5recon_RL_R</t>
  </si>
  <si>
    <t>noSENSE_PF_100L50RPO_2.0recon_RL_L</t>
  </si>
  <si>
    <t>noSENSE_PF_100L50RPO_2.0recon_RL_R</t>
  </si>
  <si>
    <t>noSENSE_PF_100L50RPO_acqrecon_RL_L</t>
  </si>
  <si>
    <t>noSENSE_PF_100L50RPO_acqrecon_RL_R</t>
  </si>
  <si>
    <t>noSENSE_PF_50A100PO_1.5recon_AP_P</t>
  </si>
  <si>
    <t>noSENSE_PF_50A100PPO_1.5recon_AP_A</t>
  </si>
  <si>
    <t>noSENSE_PF_50A100PPO_2.0recon_AP_A</t>
  </si>
  <si>
    <t>noSENSE_PF_50A100PPO_2.0recon_AP_P</t>
  </si>
  <si>
    <t>noSENSE_PF_50A100PPO_acqrecon_AP_A</t>
  </si>
  <si>
    <t>noSENSE_PF_50A100PPO_acqrecon_AP_P</t>
  </si>
  <si>
    <t>noSENSE_PF_50APPO_1.5recon_AP_A</t>
  </si>
  <si>
    <t>noSENSE_PF_50APPO_1.5recon_AP_P</t>
  </si>
  <si>
    <t>noSENSE_PF_50APPO_2.0recon_AP_A</t>
  </si>
  <si>
    <t>noSENSE_PF_50APPO_2.0recon_AP_P</t>
  </si>
  <si>
    <t>noSENSE_PF_50APPO_acqrecon_AP_A</t>
  </si>
  <si>
    <t>noSENSE_PF_50APPO_acqrecon_AP_P</t>
  </si>
  <si>
    <t>noSENSE_PF_50L100RPO_1.5recon_RL_L</t>
  </si>
  <si>
    <t>noSENSE_PF_50L100RPO_1.5recon_RL_R</t>
  </si>
  <si>
    <t>noSENSE_PF_50L100RPO_2.0recon_RL_L</t>
  </si>
  <si>
    <t>noSENSE_PF_50L100RPO_2.0recon_RL_R</t>
  </si>
  <si>
    <t>noSENSE_PF_50L100RPO_acqrecon_RL_L</t>
  </si>
  <si>
    <t>noSENSE_PF_50L100RPO_acqrecon_RL_R</t>
  </si>
  <si>
    <t>noSENSE_PF_50LRPO_1.5recon_RL_L</t>
  </si>
  <si>
    <t>noSENSE_PF_50LRPO_1.5recon_RL_R</t>
  </si>
  <si>
    <t>noSENSE_PF_50LRPO_2.0recon_RL_L</t>
  </si>
  <si>
    <t>noSENSE_PF_50LRPO_2.0recon_RL_R</t>
  </si>
  <si>
    <t>noSENSE_PF_50LRPO_acqrecon_RL_L</t>
  </si>
  <si>
    <t>noSENSE_PF_50LRPO_acqrecon_RL_R</t>
  </si>
  <si>
    <t>noSENSE_PF_noPO_1.5recon_AP_A</t>
  </si>
  <si>
    <t>noSENSE_PF_noPO_1.5recon_AP_P</t>
  </si>
  <si>
    <t>noSENSE_PF_noPO_1.5recon_RL_L</t>
  </si>
  <si>
    <t>noSENSE_PF_noPO_1.5recon_RL_R</t>
  </si>
  <si>
    <t>noSENSE_PF_noPO_2.0recon_AP_A</t>
  </si>
  <si>
    <t>noSENSE_PF_noPO_2.0recon_AP_P</t>
  </si>
  <si>
    <t>noSENSE_PF_noPO_2.0recon_RL_L</t>
  </si>
  <si>
    <t>noSENSE_PF_noPO_2.0recon_RL_R</t>
  </si>
  <si>
    <t>noSENSE_PF_noPO_acqrecon_AP_A</t>
  </si>
  <si>
    <t>noSENSE_PF_noPO_acqrecon_AP_P</t>
  </si>
  <si>
    <t>noSENSE_PF_noPO_acqrecon_RL_L</t>
  </si>
  <si>
    <t>noSENSE_PF_noPO_acqrecon_RL_R</t>
  </si>
  <si>
    <t>Abbreviation</t>
  </si>
  <si>
    <t>Meaning</t>
  </si>
  <si>
    <t>anterior</t>
  </si>
  <si>
    <t>posterior</t>
  </si>
  <si>
    <t>right</t>
  </si>
  <si>
    <t>left</t>
  </si>
  <si>
    <t>in plane acceleration</t>
  </si>
  <si>
    <t>PF</t>
  </si>
  <si>
    <t>noPF</t>
  </si>
  <si>
    <t>recon</t>
  </si>
  <si>
    <t>PO</t>
  </si>
  <si>
    <t>phase oversampling</t>
  </si>
  <si>
    <t>no partial Fourier</t>
  </si>
  <si>
    <t>partial Fourier</t>
  </si>
  <si>
    <t>acquisition</t>
  </si>
  <si>
    <t>reconstruction</t>
  </si>
  <si>
    <t>Series</t>
  </si>
  <si>
    <t>ImagingFreq (0018,0084)</t>
  </si>
  <si>
    <t>EPI_Factor (2001,1013+1)</t>
  </si>
  <si>
    <t>WFS (2001,1022)</t>
  </si>
  <si>
    <t>TotalReadoutTime</t>
  </si>
  <si>
    <t>EffectiveEchoSpacing</t>
  </si>
  <si>
    <t>ReconMatrixPE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</si>
</sst>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/>
    <xf numFmtId="0" fontId="0" fillId="0" borderId="0" xfId="0" applyFont="1" applyAlignment="1">
      <alignment horizontal="left"/>
    </xf>
    <xf numFmtId="0" fontId="2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742B5-6C77-4829-BE79-1307E80758E4}">
  <dimension ref="A1:T61"/>
  <sheetViews>
    <sheetView tabSelected="1" workbookViewId="0">
      <selection activeCell="E25" sqref="E25"/>
    </sheetView>
  </sheetViews>
  <sheetFormatPr baseColWidth="10" defaultColWidth="8.83203125" defaultRowHeight="15" x14ac:dyDescent="0.2"/>
  <cols>
    <col min="7" max="7" width="15.5" style="7" customWidth="1"/>
    <col min="8" max="8" width="39.1640625" style="4" bestFit="1" customWidth="1"/>
    <col min="9" max="9" width="6.33203125" style="2" bestFit="1" customWidth="1"/>
    <col min="10" max="10" width="11.33203125" bestFit="1" customWidth="1"/>
    <col min="11" max="11" width="12.1640625" bestFit="1" customWidth="1"/>
    <col min="12" max="12" width="17.6640625" bestFit="1" customWidth="1"/>
    <col min="13" max="15" width="25.1640625" bestFit="1" customWidth="1"/>
    <col min="16" max="16" width="24.83203125" bestFit="1" customWidth="1"/>
    <col min="17" max="17" width="19.33203125" bestFit="1" customWidth="1"/>
    <col min="18" max="18" width="17.5" bestFit="1" customWidth="1"/>
    <col min="19" max="19" width="21.6640625" bestFit="1" customWidth="1"/>
    <col min="20" max="20" width="15.1640625" bestFit="1" customWidth="1"/>
  </cols>
  <sheetData>
    <row r="1" spans="1:20" s="1" customFormat="1" x14ac:dyDescent="0.2">
      <c r="A1" t="s">
        <v>238</v>
      </c>
      <c r="B1" t="s">
        <v>240</v>
      </c>
      <c r="C1" t="s">
        <v>241</v>
      </c>
      <c r="D1" t="s">
        <v>239</v>
      </c>
      <c r="E1" t="s">
        <v>244</v>
      </c>
      <c r="F1" t="s">
        <v>243</v>
      </c>
      <c r="G1" s="7" t="s">
        <v>242</v>
      </c>
      <c r="H1" s="1" t="s">
        <v>86</v>
      </c>
      <c r="I1" s="1" t="s">
        <v>0</v>
      </c>
      <c r="J1" s="1" t="s">
        <v>92</v>
      </c>
      <c r="K1" s="1" t="s">
        <v>87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88</v>
      </c>
      <c r="R1" s="1" t="s">
        <v>89</v>
      </c>
      <c r="S1" s="1" t="s">
        <v>90</v>
      </c>
      <c r="T1" s="1" t="s">
        <v>91</v>
      </c>
    </row>
    <row r="2" spans="1:20" x14ac:dyDescent="0.2">
      <c r="A2">
        <v>5401</v>
      </c>
      <c r="B2">
        <v>127</v>
      </c>
      <c r="C2">
        <v>33.342300000000002</v>
      </c>
      <c r="D2">
        <v>127.77500000000001</v>
      </c>
      <c r="E2">
        <v>96</v>
      </c>
      <c r="F2">
        <f>C2/(D2*3.4*B2)</f>
        <v>6.0432008304024893E-4</v>
      </c>
      <c r="G2" s="7">
        <f>(E2-1)*F2</f>
        <v>5.741040788882365E-2</v>
      </c>
      <c r="H2" s="4" t="s">
        <v>26</v>
      </c>
      <c r="I2" s="3" t="s">
        <v>6</v>
      </c>
      <c r="J2" s="3">
        <v>1</v>
      </c>
      <c r="K2" s="3" t="s">
        <v>6</v>
      </c>
      <c r="L2" s="3">
        <v>1</v>
      </c>
      <c r="M2" s="3">
        <v>100</v>
      </c>
      <c r="N2" s="3">
        <v>100</v>
      </c>
      <c r="O2" s="3">
        <v>0</v>
      </c>
      <c r="P2" s="3">
        <v>0</v>
      </c>
      <c r="Q2" s="3" t="s">
        <v>98</v>
      </c>
      <c r="R2" s="3">
        <v>1.5</v>
      </c>
      <c r="S2" s="3" t="s">
        <v>20</v>
      </c>
      <c r="T2" s="3" t="s">
        <v>22</v>
      </c>
    </row>
    <row r="3" spans="1:20" x14ac:dyDescent="0.2">
      <c r="A3">
        <v>5501</v>
      </c>
      <c r="B3">
        <v>127</v>
      </c>
      <c r="C3">
        <v>33.675899999999999</v>
      </c>
      <c r="D3">
        <v>127.77500000000001</v>
      </c>
      <c r="E3">
        <v>96</v>
      </c>
      <c r="F3">
        <f t="shared" ref="F3:F61" si="0">C3/(D3*3.4*B3)</f>
        <v>6.1036649194731968E-4</v>
      </c>
      <c r="G3" s="7">
        <f t="shared" ref="G3:G61" si="1">(E3-1)*F3</f>
        <v>5.7984816734995372E-2</v>
      </c>
      <c r="H3" s="4" t="s">
        <v>27</v>
      </c>
      <c r="I3" s="3" t="s">
        <v>6</v>
      </c>
      <c r="J3" s="3">
        <v>1</v>
      </c>
      <c r="K3" s="3" t="s">
        <v>6</v>
      </c>
      <c r="L3" s="3">
        <v>1</v>
      </c>
      <c r="M3" s="3">
        <v>100</v>
      </c>
      <c r="N3" s="3">
        <v>100</v>
      </c>
      <c r="O3" s="3">
        <v>0</v>
      </c>
      <c r="P3" s="3">
        <v>0</v>
      </c>
      <c r="Q3" s="3" t="s">
        <v>98</v>
      </c>
      <c r="R3" s="3">
        <v>1.5</v>
      </c>
      <c r="S3" s="3" t="s">
        <v>20</v>
      </c>
      <c r="T3" s="3" t="s">
        <v>23</v>
      </c>
    </row>
    <row r="4" spans="1:20" x14ac:dyDescent="0.2">
      <c r="A4">
        <v>5801</v>
      </c>
      <c r="B4">
        <v>127</v>
      </c>
      <c r="C4">
        <v>33.342300000000002</v>
      </c>
      <c r="D4">
        <v>127.77500000000001</v>
      </c>
      <c r="E4">
        <v>128</v>
      </c>
      <c r="F4">
        <f t="shared" si="0"/>
        <v>6.0432008304024893E-4</v>
      </c>
      <c r="G4" s="7">
        <f t="shared" si="1"/>
        <v>7.6748650546111616E-2</v>
      </c>
      <c r="H4" s="4" t="s">
        <v>28</v>
      </c>
      <c r="I4" s="3" t="s">
        <v>6</v>
      </c>
      <c r="J4" s="3">
        <v>1</v>
      </c>
      <c r="K4" s="3" t="s">
        <v>6</v>
      </c>
      <c r="L4" s="3">
        <v>1</v>
      </c>
      <c r="M4" s="3">
        <v>100</v>
      </c>
      <c r="N4" s="3">
        <v>100</v>
      </c>
      <c r="O4" s="3">
        <v>0</v>
      </c>
      <c r="P4" s="3">
        <v>0</v>
      </c>
      <c r="Q4" s="3" t="s">
        <v>99</v>
      </c>
      <c r="R4" s="3">
        <v>2</v>
      </c>
      <c r="S4" s="3" t="s">
        <v>20</v>
      </c>
      <c r="T4" s="3" t="s">
        <v>22</v>
      </c>
    </row>
    <row r="5" spans="1:20" x14ac:dyDescent="0.2">
      <c r="A5">
        <v>5901</v>
      </c>
      <c r="B5">
        <v>127</v>
      </c>
      <c r="C5">
        <v>33.675899999999999</v>
      </c>
      <c r="D5">
        <v>127.77500000000001</v>
      </c>
      <c r="E5">
        <v>128</v>
      </c>
      <c r="F5">
        <f t="shared" si="0"/>
        <v>6.1036649194731968E-4</v>
      </c>
      <c r="G5" s="7">
        <f t="shared" si="1"/>
        <v>7.7516544477309601E-2</v>
      </c>
      <c r="H5" s="4" t="s">
        <v>29</v>
      </c>
      <c r="I5" s="3" t="s">
        <v>6</v>
      </c>
      <c r="J5" s="3">
        <v>1</v>
      </c>
      <c r="K5" s="3" t="s">
        <v>6</v>
      </c>
      <c r="L5" s="3">
        <v>1</v>
      </c>
      <c r="M5" s="3">
        <v>100</v>
      </c>
      <c r="N5" s="3">
        <v>100</v>
      </c>
      <c r="O5" s="3">
        <v>0</v>
      </c>
      <c r="P5" s="3">
        <v>0</v>
      </c>
      <c r="Q5" s="3" t="s">
        <v>99</v>
      </c>
      <c r="R5" s="3">
        <v>2</v>
      </c>
      <c r="S5" s="3" t="s">
        <v>20</v>
      </c>
      <c r="T5" s="3" t="s">
        <v>23</v>
      </c>
    </row>
    <row r="6" spans="1:20" x14ac:dyDescent="0.2">
      <c r="A6">
        <v>5001</v>
      </c>
      <c r="B6">
        <v>127</v>
      </c>
      <c r="C6">
        <v>33.342300000000002</v>
      </c>
      <c r="D6">
        <v>127.77500000000001</v>
      </c>
      <c r="E6">
        <v>64</v>
      </c>
      <c r="F6">
        <f t="shared" si="0"/>
        <v>6.0432008304024893E-4</v>
      </c>
      <c r="G6" s="7">
        <f t="shared" si="1"/>
        <v>3.8072165231535685E-2</v>
      </c>
      <c r="H6" s="4" t="s">
        <v>30</v>
      </c>
      <c r="I6" s="3" t="s">
        <v>6</v>
      </c>
      <c r="J6" s="3">
        <v>1</v>
      </c>
      <c r="K6" s="3" t="s">
        <v>6</v>
      </c>
      <c r="L6" s="3">
        <v>1</v>
      </c>
      <c r="M6" s="3">
        <v>100</v>
      </c>
      <c r="N6" s="3">
        <v>100</v>
      </c>
      <c r="O6" s="3">
        <v>0</v>
      </c>
      <c r="P6" s="3">
        <v>0</v>
      </c>
      <c r="Q6" s="3" t="s">
        <v>100</v>
      </c>
      <c r="R6" s="3">
        <v>1</v>
      </c>
      <c r="S6" s="3" t="s">
        <v>20</v>
      </c>
      <c r="T6" s="3" t="s">
        <v>22</v>
      </c>
    </row>
    <row r="7" spans="1:20" x14ac:dyDescent="0.2">
      <c r="A7">
        <v>5101</v>
      </c>
      <c r="B7">
        <v>127</v>
      </c>
      <c r="C7">
        <v>33.675899999999999</v>
      </c>
      <c r="D7">
        <v>127.77500000000001</v>
      </c>
      <c r="E7">
        <v>64</v>
      </c>
      <c r="F7">
        <f t="shared" si="0"/>
        <v>6.1036649194731968E-4</v>
      </c>
      <c r="G7" s="7">
        <f t="shared" si="1"/>
        <v>3.8453088992681142E-2</v>
      </c>
      <c r="H7" s="4" t="s">
        <v>31</v>
      </c>
      <c r="I7" s="3" t="s">
        <v>6</v>
      </c>
      <c r="J7" s="3">
        <v>1</v>
      </c>
      <c r="K7" s="3" t="s">
        <v>6</v>
      </c>
      <c r="L7" s="3">
        <v>1</v>
      </c>
      <c r="M7" s="3">
        <v>100</v>
      </c>
      <c r="N7" s="3">
        <v>100</v>
      </c>
      <c r="O7" s="3">
        <v>0</v>
      </c>
      <c r="P7" s="3">
        <v>0</v>
      </c>
      <c r="Q7" s="3" t="s">
        <v>100</v>
      </c>
      <c r="R7" s="3">
        <v>1</v>
      </c>
      <c r="S7" s="3" t="s">
        <v>20</v>
      </c>
      <c r="T7" s="3" t="s">
        <v>23</v>
      </c>
    </row>
    <row r="8" spans="1:20" x14ac:dyDescent="0.2">
      <c r="A8">
        <v>3001</v>
      </c>
      <c r="B8">
        <v>111</v>
      </c>
      <c r="C8">
        <v>29.193899999999999</v>
      </c>
      <c r="D8">
        <v>127.77500000000001</v>
      </c>
      <c r="E8">
        <v>96</v>
      </c>
      <c r="F8">
        <f t="shared" si="0"/>
        <v>6.0540266808178E-4</v>
      </c>
      <c r="G8" s="7">
        <f t="shared" si="1"/>
        <v>5.7513253467769102E-2</v>
      </c>
      <c r="H8" s="4" t="s">
        <v>32</v>
      </c>
      <c r="I8" s="3" t="s">
        <v>6</v>
      </c>
      <c r="J8" s="3">
        <v>1</v>
      </c>
      <c r="K8" s="3" t="s">
        <v>6</v>
      </c>
      <c r="L8" s="3">
        <v>1</v>
      </c>
      <c r="M8" s="3">
        <v>100</v>
      </c>
      <c r="N8" s="3">
        <v>50</v>
      </c>
      <c r="O8" s="3">
        <v>0</v>
      </c>
      <c r="P8" s="3">
        <v>0</v>
      </c>
      <c r="Q8" s="3" t="s">
        <v>98</v>
      </c>
      <c r="R8" s="3">
        <v>1.5</v>
      </c>
      <c r="S8" s="3" t="s">
        <v>20</v>
      </c>
      <c r="T8" s="3" t="s">
        <v>22</v>
      </c>
    </row>
    <row r="9" spans="1:20" x14ac:dyDescent="0.2">
      <c r="A9">
        <v>3101</v>
      </c>
      <c r="B9">
        <v>111</v>
      </c>
      <c r="C9">
        <v>29.184200000000001</v>
      </c>
      <c r="D9">
        <v>127.77500000000001</v>
      </c>
      <c r="E9">
        <v>96</v>
      </c>
      <c r="F9">
        <f t="shared" si="0"/>
        <v>6.0520151626991547E-4</v>
      </c>
      <c r="G9" s="7">
        <f t="shared" si="1"/>
        <v>5.7494144045641966E-2</v>
      </c>
      <c r="H9" s="4" t="s">
        <v>33</v>
      </c>
      <c r="I9" s="3" t="s">
        <v>6</v>
      </c>
      <c r="J9" s="3">
        <v>1</v>
      </c>
      <c r="K9" s="3" t="s">
        <v>6</v>
      </c>
      <c r="L9" s="3">
        <v>1</v>
      </c>
      <c r="M9" s="3">
        <v>100</v>
      </c>
      <c r="N9" s="3">
        <v>50</v>
      </c>
      <c r="O9" s="3">
        <v>0</v>
      </c>
      <c r="P9" s="3">
        <v>0</v>
      </c>
      <c r="Q9" s="3" t="s">
        <v>98</v>
      </c>
      <c r="R9" s="3">
        <v>1.5</v>
      </c>
      <c r="S9" s="3" t="s">
        <v>20</v>
      </c>
      <c r="T9" s="3" t="s">
        <v>23</v>
      </c>
    </row>
    <row r="10" spans="1:20" x14ac:dyDescent="0.2">
      <c r="A10">
        <v>3401</v>
      </c>
      <c r="B10">
        <v>111</v>
      </c>
      <c r="C10">
        <v>29.193899999999999</v>
      </c>
      <c r="D10">
        <v>127.77500000000001</v>
      </c>
      <c r="E10">
        <v>128</v>
      </c>
      <c r="F10">
        <f t="shared" si="0"/>
        <v>6.0540266808178E-4</v>
      </c>
      <c r="G10" s="7">
        <f t="shared" si="1"/>
        <v>7.6886138846386065E-2</v>
      </c>
      <c r="H10" s="4" t="s">
        <v>34</v>
      </c>
      <c r="I10" s="3" t="s">
        <v>6</v>
      </c>
      <c r="J10" s="3">
        <v>1</v>
      </c>
      <c r="K10" s="3" t="s">
        <v>6</v>
      </c>
      <c r="L10" s="3">
        <v>1</v>
      </c>
      <c r="M10" s="3">
        <v>100</v>
      </c>
      <c r="N10" s="3">
        <v>50</v>
      </c>
      <c r="O10" s="3">
        <v>0</v>
      </c>
      <c r="P10" s="3">
        <v>0</v>
      </c>
      <c r="Q10" s="3" t="s">
        <v>99</v>
      </c>
      <c r="R10" s="3">
        <v>2</v>
      </c>
      <c r="S10" s="3" t="s">
        <v>20</v>
      </c>
      <c r="T10" s="3" t="s">
        <v>22</v>
      </c>
    </row>
    <row r="11" spans="1:20" x14ac:dyDescent="0.2">
      <c r="A11">
        <v>3501</v>
      </c>
      <c r="B11">
        <v>111</v>
      </c>
      <c r="C11">
        <v>29.184200000000001</v>
      </c>
      <c r="D11">
        <v>127.77500000000001</v>
      </c>
      <c r="E11">
        <v>128</v>
      </c>
      <c r="F11">
        <f t="shared" si="0"/>
        <v>6.0520151626991547E-4</v>
      </c>
      <c r="G11" s="7">
        <f t="shared" si="1"/>
        <v>7.6860592566279265E-2</v>
      </c>
      <c r="H11" s="4" t="s">
        <v>35</v>
      </c>
      <c r="I11" s="3" t="s">
        <v>6</v>
      </c>
      <c r="J11" s="3">
        <v>1</v>
      </c>
      <c r="K11" s="3" t="s">
        <v>6</v>
      </c>
      <c r="L11" s="3">
        <v>1</v>
      </c>
      <c r="M11" s="3">
        <v>100</v>
      </c>
      <c r="N11" s="3">
        <v>50</v>
      </c>
      <c r="O11" s="3">
        <v>0</v>
      </c>
      <c r="P11" s="3">
        <v>0</v>
      </c>
      <c r="Q11" s="3" t="s">
        <v>99</v>
      </c>
      <c r="R11" s="3">
        <v>2</v>
      </c>
      <c r="S11" s="3" t="s">
        <v>20</v>
      </c>
      <c r="T11" s="3" t="s">
        <v>23</v>
      </c>
    </row>
    <row r="12" spans="1:20" x14ac:dyDescent="0.2">
      <c r="A12">
        <v>2601</v>
      </c>
      <c r="B12">
        <v>111</v>
      </c>
      <c r="C12">
        <v>29.193899999999999</v>
      </c>
      <c r="D12">
        <v>127.77500000000001</v>
      </c>
      <c r="E12">
        <v>64</v>
      </c>
      <c r="F12">
        <f t="shared" si="0"/>
        <v>6.0540266808178E-4</v>
      </c>
      <c r="G12" s="7">
        <f t="shared" si="1"/>
        <v>3.8140368089152138E-2</v>
      </c>
      <c r="H12" s="4" t="s">
        <v>36</v>
      </c>
      <c r="I12" s="3" t="s">
        <v>6</v>
      </c>
      <c r="J12" s="3">
        <v>1</v>
      </c>
      <c r="K12" s="3" t="s">
        <v>6</v>
      </c>
      <c r="L12" s="3">
        <v>1</v>
      </c>
      <c r="M12" s="3">
        <v>100</v>
      </c>
      <c r="N12" s="3">
        <v>50</v>
      </c>
      <c r="O12" s="3">
        <v>0</v>
      </c>
      <c r="P12" s="3">
        <v>0</v>
      </c>
      <c r="Q12" s="3" t="s">
        <v>100</v>
      </c>
      <c r="R12" s="3">
        <v>1</v>
      </c>
      <c r="S12" s="3" t="s">
        <v>20</v>
      </c>
      <c r="T12" s="3" t="s">
        <v>22</v>
      </c>
    </row>
    <row r="13" spans="1:20" x14ac:dyDescent="0.2">
      <c r="A13">
        <v>2701</v>
      </c>
      <c r="B13">
        <v>111</v>
      </c>
      <c r="C13">
        <v>29.184200000000001</v>
      </c>
      <c r="D13">
        <v>127.77500000000001</v>
      </c>
      <c r="E13">
        <v>64</v>
      </c>
      <c r="F13">
        <f t="shared" si="0"/>
        <v>6.0520151626991547E-4</v>
      </c>
      <c r="G13" s="7">
        <f t="shared" si="1"/>
        <v>3.8127695525004675E-2</v>
      </c>
      <c r="H13" s="4" t="s">
        <v>37</v>
      </c>
      <c r="I13" s="3" t="s">
        <v>6</v>
      </c>
      <c r="J13" s="3">
        <v>1</v>
      </c>
      <c r="K13" s="3" t="s">
        <v>6</v>
      </c>
      <c r="L13" s="3">
        <v>1</v>
      </c>
      <c r="M13" s="3">
        <v>100</v>
      </c>
      <c r="N13" s="3">
        <v>50</v>
      </c>
      <c r="O13" s="3">
        <v>0</v>
      </c>
      <c r="P13" s="3">
        <v>0</v>
      </c>
      <c r="Q13" s="3" t="s">
        <v>100</v>
      </c>
      <c r="R13" s="3">
        <v>1</v>
      </c>
      <c r="S13" s="3" t="s">
        <v>20</v>
      </c>
      <c r="T13" s="3" t="s">
        <v>23</v>
      </c>
    </row>
    <row r="14" spans="1:20" x14ac:dyDescent="0.2">
      <c r="A14">
        <v>5701</v>
      </c>
      <c r="B14">
        <v>127</v>
      </c>
      <c r="C14">
        <v>38.580500000000001</v>
      </c>
      <c r="D14">
        <v>127.77500000000001</v>
      </c>
      <c r="E14">
        <v>96</v>
      </c>
      <c r="F14">
        <f t="shared" si="0"/>
        <v>6.9926102769557962E-4</v>
      </c>
      <c r="G14" s="7">
        <f t="shared" si="1"/>
        <v>6.6429797631080062E-2</v>
      </c>
      <c r="H14" s="4" t="s">
        <v>38</v>
      </c>
      <c r="I14" s="3" t="s">
        <v>6</v>
      </c>
      <c r="J14" s="3">
        <v>1</v>
      </c>
      <c r="K14" s="3" t="s">
        <v>6</v>
      </c>
      <c r="L14" s="3">
        <v>1</v>
      </c>
      <c r="M14" s="3">
        <v>0</v>
      </c>
      <c r="N14" s="3">
        <v>0</v>
      </c>
      <c r="O14" s="3">
        <v>100</v>
      </c>
      <c r="P14" s="3">
        <v>100</v>
      </c>
      <c r="Q14" s="3" t="s">
        <v>98</v>
      </c>
      <c r="R14" s="3">
        <v>1.5</v>
      </c>
      <c r="S14" s="3" t="s">
        <v>21</v>
      </c>
      <c r="T14" s="3" t="s">
        <v>25</v>
      </c>
    </row>
    <row r="15" spans="1:20" x14ac:dyDescent="0.2">
      <c r="A15">
        <v>5601</v>
      </c>
      <c r="B15">
        <v>127</v>
      </c>
      <c r="C15">
        <v>38.580500000000001</v>
      </c>
      <c r="D15">
        <v>127.77500000000001</v>
      </c>
      <c r="E15">
        <v>96</v>
      </c>
      <c r="F15">
        <f t="shared" si="0"/>
        <v>6.9926102769557962E-4</v>
      </c>
      <c r="G15" s="7">
        <f t="shared" si="1"/>
        <v>6.6429797631080062E-2</v>
      </c>
      <c r="H15" s="4" t="s">
        <v>39</v>
      </c>
      <c r="I15" s="3" t="s">
        <v>6</v>
      </c>
      <c r="J15" s="3">
        <v>1</v>
      </c>
      <c r="K15" s="3" t="s">
        <v>6</v>
      </c>
      <c r="L15" s="3">
        <v>1</v>
      </c>
      <c r="M15" s="3">
        <v>0</v>
      </c>
      <c r="N15" s="3">
        <v>0</v>
      </c>
      <c r="O15" s="3">
        <v>100</v>
      </c>
      <c r="P15" s="3">
        <v>100</v>
      </c>
      <c r="Q15" s="3" t="s">
        <v>98</v>
      </c>
      <c r="R15" s="3">
        <v>1.5</v>
      </c>
      <c r="S15" s="3" t="s">
        <v>21</v>
      </c>
      <c r="T15" s="3" t="s">
        <v>24</v>
      </c>
    </row>
    <row r="16" spans="1:20" x14ac:dyDescent="0.2">
      <c r="A16">
        <v>6101</v>
      </c>
      <c r="B16">
        <v>127</v>
      </c>
      <c r="C16">
        <v>38.580500000000001</v>
      </c>
      <c r="D16">
        <v>127.77500000000001</v>
      </c>
      <c r="E16">
        <v>128</v>
      </c>
      <c r="F16">
        <f t="shared" si="0"/>
        <v>6.9926102769557962E-4</v>
      </c>
      <c r="G16" s="7">
        <f t="shared" si="1"/>
        <v>8.8806150517338617E-2</v>
      </c>
      <c r="H16" s="4" t="s">
        <v>40</v>
      </c>
      <c r="I16" s="3" t="s">
        <v>6</v>
      </c>
      <c r="J16" s="3">
        <v>1</v>
      </c>
      <c r="K16" s="3" t="s">
        <v>6</v>
      </c>
      <c r="L16" s="3">
        <v>1</v>
      </c>
      <c r="M16" s="3">
        <v>0</v>
      </c>
      <c r="N16" s="3">
        <v>0</v>
      </c>
      <c r="O16" s="3">
        <v>100</v>
      </c>
      <c r="P16" s="3">
        <v>100</v>
      </c>
      <c r="Q16" s="3" t="s">
        <v>99</v>
      </c>
      <c r="R16" s="3">
        <v>2</v>
      </c>
      <c r="S16" s="3" t="s">
        <v>21</v>
      </c>
      <c r="T16" s="3" t="s">
        <v>25</v>
      </c>
    </row>
    <row r="17" spans="1:20" x14ac:dyDescent="0.2">
      <c r="A17">
        <v>6001</v>
      </c>
      <c r="B17">
        <v>127</v>
      </c>
      <c r="C17">
        <v>38.580500000000001</v>
      </c>
      <c r="D17">
        <v>127.77500000000001</v>
      </c>
      <c r="E17">
        <v>128</v>
      </c>
      <c r="F17">
        <f t="shared" si="0"/>
        <v>6.9926102769557962E-4</v>
      </c>
      <c r="G17" s="7">
        <f t="shared" si="1"/>
        <v>8.8806150517338617E-2</v>
      </c>
      <c r="H17" s="4" t="s">
        <v>41</v>
      </c>
      <c r="I17" s="3" t="s">
        <v>6</v>
      </c>
      <c r="J17" s="3">
        <v>1</v>
      </c>
      <c r="K17" s="3" t="s">
        <v>6</v>
      </c>
      <c r="L17" s="3">
        <v>1</v>
      </c>
      <c r="M17" s="3">
        <v>0</v>
      </c>
      <c r="N17" s="3">
        <v>0</v>
      </c>
      <c r="O17" s="3">
        <v>100</v>
      </c>
      <c r="P17" s="3">
        <v>100</v>
      </c>
      <c r="Q17" s="3" t="s">
        <v>99</v>
      </c>
      <c r="R17" s="3">
        <v>2</v>
      </c>
      <c r="S17" s="3" t="s">
        <v>21</v>
      </c>
      <c r="T17" s="3" t="s">
        <v>24</v>
      </c>
    </row>
    <row r="18" spans="1:20" x14ac:dyDescent="0.2">
      <c r="A18">
        <v>5301</v>
      </c>
      <c r="B18">
        <v>127</v>
      </c>
      <c r="C18">
        <v>38.580500000000001</v>
      </c>
      <c r="D18">
        <v>127.77500000000001</v>
      </c>
      <c r="E18">
        <v>64</v>
      </c>
      <c r="F18">
        <f t="shared" si="0"/>
        <v>6.9926102769557962E-4</v>
      </c>
      <c r="G18" s="7">
        <f t="shared" si="1"/>
        <v>4.4053444744821514E-2</v>
      </c>
      <c r="H18" s="4" t="s">
        <v>42</v>
      </c>
      <c r="I18" s="3" t="s">
        <v>6</v>
      </c>
      <c r="J18" s="3">
        <v>1</v>
      </c>
      <c r="K18" s="3" t="s">
        <v>6</v>
      </c>
      <c r="L18" s="3">
        <v>1</v>
      </c>
      <c r="M18" s="3">
        <v>0</v>
      </c>
      <c r="N18" s="3">
        <v>0</v>
      </c>
      <c r="O18" s="3">
        <v>100</v>
      </c>
      <c r="P18" s="3">
        <v>100</v>
      </c>
      <c r="Q18" s="3" t="s">
        <v>100</v>
      </c>
      <c r="R18" s="3">
        <v>1</v>
      </c>
      <c r="S18" s="3" t="s">
        <v>21</v>
      </c>
      <c r="T18" s="3" t="s">
        <v>25</v>
      </c>
    </row>
    <row r="19" spans="1:20" x14ac:dyDescent="0.2">
      <c r="A19">
        <v>5201</v>
      </c>
      <c r="B19">
        <v>127</v>
      </c>
      <c r="C19">
        <v>38.580500000000001</v>
      </c>
      <c r="D19">
        <v>127.77500000000001</v>
      </c>
      <c r="E19">
        <v>64</v>
      </c>
      <c r="F19">
        <f t="shared" si="0"/>
        <v>6.9926102769557962E-4</v>
      </c>
      <c r="G19" s="7">
        <f t="shared" si="1"/>
        <v>4.4053444744821514E-2</v>
      </c>
      <c r="H19" s="4" t="s">
        <v>43</v>
      </c>
      <c r="I19" s="3" t="s">
        <v>6</v>
      </c>
      <c r="J19" s="3">
        <v>1</v>
      </c>
      <c r="K19" s="3" t="s">
        <v>6</v>
      </c>
      <c r="L19" s="3">
        <v>1</v>
      </c>
      <c r="M19" s="3">
        <v>0</v>
      </c>
      <c r="N19" s="3">
        <v>0</v>
      </c>
      <c r="O19" s="3">
        <v>100</v>
      </c>
      <c r="P19" s="3">
        <v>100</v>
      </c>
      <c r="Q19" s="3" t="s">
        <v>100</v>
      </c>
      <c r="R19" s="3">
        <v>1</v>
      </c>
      <c r="S19" s="3" t="s">
        <v>21</v>
      </c>
      <c r="T19" s="3" t="s">
        <v>24</v>
      </c>
    </row>
    <row r="20" spans="1:20" x14ac:dyDescent="0.2">
      <c r="A20">
        <v>3301</v>
      </c>
      <c r="B20">
        <v>111</v>
      </c>
      <c r="C20">
        <v>33.7774</v>
      </c>
      <c r="D20">
        <v>127.77500000000001</v>
      </c>
      <c r="E20">
        <v>96</v>
      </c>
      <c r="F20">
        <f t="shared" si="0"/>
        <v>7.0045208351284059E-4</v>
      </c>
      <c r="G20" s="7">
        <f t="shared" si="1"/>
        <v>6.6542947933719857E-2</v>
      </c>
      <c r="H20" s="4" t="s">
        <v>44</v>
      </c>
      <c r="I20" s="3" t="s">
        <v>6</v>
      </c>
      <c r="J20" s="3">
        <v>1</v>
      </c>
      <c r="K20" s="3" t="s">
        <v>6</v>
      </c>
      <c r="L20" s="3">
        <v>1</v>
      </c>
      <c r="M20" s="3">
        <v>0</v>
      </c>
      <c r="N20" s="3">
        <v>0</v>
      </c>
      <c r="O20" s="3">
        <v>50</v>
      </c>
      <c r="P20" s="3">
        <v>100</v>
      </c>
      <c r="Q20" s="3" t="s">
        <v>98</v>
      </c>
      <c r="R20" s="3">
        <v>1.5</v>
      </c>
      <c r="S20" s="3" t="s">
        <v>21</v>
      </c>
      <c r="T20" s="3" t="s">
        <v>25</v>
      </c>
    </row>
    <row r="21" spans="1:20" x14ac:dyDescent="0.2">
      <c r="A21">
        <v>3201</v>
      </c>
      <c r="B21">
        <v>111</v>
      </c>
      <c r="C21">
        <v>33.7774</v>
      </c>
      <c r="D21">
        <v>127.77500000000001</v>
      </c>
      <c r="E21">
        <v>96</v>
      </c>
      <c r="F21">
        <f t="shared" si="0"/>
        <v>7.0045208351284059E-4</v>
      </c>
      <c r="G21" s="7">
        <f t="shared" si="1"/>
        <v>6.6542947933719857E-2</v>
      </c>
      <c r="H21" s="4" t="s">
        <v>45</v>
      </c>
      <c r="I21" s="3" t="s">
        <v>6</v>
      </c>
      <c r="J21" s="3">
        <v>1</v>
      </c>
      <c r="K21" s="3" t="s">
        <v>6</v>
      </c>
      <c r="L21" s="3">
        <v>1</v>
      </c>
      <c r="M21" s="3">
        <v>0</v>
      </c>
      <c r="N21" s="3">
        <v>0</v>
      </c>
      <c r="O21" s="3">
        <v>50</v>
      </c>
      <c r="P21" s="3">
        <v>100</v>
      </c>
      <c r="Q21" s="3" t="s">
        <v>98</v>
      </c>
      <c r="R21" s="3">
        <v>1.5</v>
      </c>
      <c r="S21" s="3" t="s">
        <v>21</v>
      </c>
      <c r="T21" s="3" t="s">
        <v>24</v>
      </c>
    </row>
    <row r="22" spans="1:20" x14ac:dyDescent="0.2">
      <c r="A22">
        <v>3701</v>
      </c>
      <c r="B22">
        <v>111</v>
      </c>
      <c r="C22">
        <v>33.7774</v>
      </c>
      <c r="D22">
        <v>127.77500000000001</v>
      </c>
      <c r="E22">
        <v>128</v>
      </c>
      <c r="F22">
        <f t="shared" si="0"/>
        <v>7.0045208351284059E-4</v>
      </c>
      <c r="G22" s="7">
        <f t="shared" si="1"/>
        <v>8.8957414606130755E-2</v>
      </c>
      <c r="H22" s="4" t="s">
        <v>46</v>
      </c>
      <c r="I22" s="3" t="s">
        <v>6</v>
      </c>
      <c r="J22" s="3">
        <v>1</v>
      </c>
      <c r="K22" s="3" t="s">
        <v>6</v>
      </c>
      <c r="L22" s="3">
        <v>1</v>
      </c>
      <c r="M22" s="3">
        <v>0</v>
      </c>
      <c r="N22" s="3">
        <v>0</v>
      </c>
      <c r="O22" s="3">
        <v>50</v>
      </c>
      <c r="P22" s="3">
        <v>100</v>
      </c>
      <c r="Q22" s="3" t="s">
        <v>99</v>
      </c>
      <c r="R22" s="3">
        <v>2</v>
      </c>
      <c r="S22" s="3" t="s">
        <v>21</v>
      </c>
      <c r="T22" s="3" t="s">
        <v>25</v>
      </c>
    </row>
    <row r="23" spans="1:20" x14ac:dyDescent="0.2">
      <c r="A23">
        <v>3601</v>
      </c>
      <c r="B23">
        <v>111</v>
      </c>
      <c r="C23">
        <v>33.7774</v>
      </c>
      <c r="D23">
        <v>127.77500000000001</v>
      </c>
      <c r="E23">
        <v>128</v>
      </c>
      <c r="F23">
        <f t="shared" si="0"/>
        <v>7.0045208351284059E-4</v>
      </c>
      <c r="G23" s="7">
        <f t="shared" si="1"/>
        <v>8.8957414606130755E-2</v>
      </c>
      <c r="H23" s="4" t="s">
        <v>47</v>
      </c>
      <c r="I23" s="3" t="s">
        <v>6</v>
      </c>
      <c r="J23" s="3">
        <v>1</v>
      </c>
      <c r="K23" s="3" t="s">
        <v>6</v>
      </c>
      <c r="L23" s="3">
        <v>1</v>
      </c>
      <c r="M23" s="3">
        <v>0</v>
      </c>
      <c r="N23" s="3">
        <v>0</v>
      </c>
      <c r="O23" s="3">
        <v>50</v>
      </c>
      <c r="P23" s="3">
        <v>100</v>
      </c>
      <c r="Q23" s="3" t="s">
        <v>99</v>
      </c>
      <c r="R23" s="3">
        <v>2</v>
      </c>
      <c r="S23" s="3" t="s">
        <v>21</v>
      </c>
      <c r="T23" s="3" t="s">
        <v>24</v>
      </c>
    </row>
    <row r="24" spans="1:20" x14ac:dyDescent="0.2">
      <c r="A24">
        <v>2901</v>
      </c>
      <c r="B24">
        <v>111</v>
      </c>
      <c r="C24">
        <v>33.7774</v>
      </c>
      <c r="D24">
        <v>127.77500000000001</v>
      </c>
      <c r="E24">
        <v>64</v>
      </c>
      <c r="F24">
        <f t="shared" si="0"/>
        <v>7.0045208351284059E-4</v>
      </c>
      <c r="G24" s="7">
        <f t="shared" si="1"/>
        <v>4.4128481261308958E-2</v>
      </c>
      <c r="H24" s="4" t="s">
        <v>48</v>
      </c>
      <c r="I24" s="3" t="s">
        <v>6</v>
      </c>
      <c r="J24" s="3">
        <v>1</v>
      </c>
      <c r="K24" s="3" t="s">
        <v>6</v>
      </c>
      <c r="L24" s="3">
        <v>1</v>
      </c>
      <c r="M24" s="3">
        <v>0</v>
      </c>
      <c r="N24" s="3">
        <v>0</v>
      </c>
      <c r="O24" s="3">
        <v>50</v>
      </c>
      <c r="P24" s="3">
        <v>100</v>
      </c>
      <c r="Q24" s="3" t="s">
        <v>100</v>
      </c>
      <c r="R24" s="3">
        <v>1</v>
      </c>
      <c r="S24" s="3" t="s">
        <v>21</v>
      </c>
      <c r="T24" s="3" t="s">
        <v>25</v>
      </c>
    </row>
    <row r="25" spans="1:20" x14ac:dyDescent="0.2">
      <c r="A25">
        <v>2801</v>
      </c>
      <c r="B25">
        <v>111</v>
      </c>
      <c r="C25">
        <v>33.7774</v>
      </c>
      <c r="D25">
        <v>127.77500000000001</v>
      </c>
      <c r="E25">
        <v>64</v>
      </c>
      <c r="F25">
        <f t="shared" si="0"/>
        <v>7.0045208351284059E-4</v>
      </c>
      <c r="G25" s="7">
        <f t="shared" si="1"/>
        <v>4.4128481261308958E-2</v>
      </c>
      <c r="H25" s="4" t="s">
        <v>49</v>
      </c>
      <c r="I25" s="3" t="s">
        <v>6</v>
      </c>
      <c r="J25" s="3">
        <v>1</v>
      </c>
      <c r="K25" s="3" t="s">
        <v>6</v>
      </c>
      <c r="L25" s="3">
        <v>1</v>
      </c>
      <c r="M25" s="3">
        <v>0</v>
      </c>
      <c r="N25" s="3">
        <v>0</v>
      </c>
      <c r="O25" s="3">
        <v>50</v>
      </c>
      <c r="P25" s="3">
        <v>100</v>
      </c>
      <c r="Q25" s="3" t="s">
        <v>100</v>
      </c>
      <c r="R25" s="3">
        <v>1</v>
      </c>
      <c r="S25" s="3" t="s">
        <v>21</v>
      </c>
      <c r="T25" s="3" t="s">
        <v>24</v>
      </c>
    </row>
    <row r="26" spans="1:20" x14ac:dyDescent="0.2">
      <c r="A26">
        <v>4301</v>
      </c>
      <c r="B26">
        <v>111</v>
      </c>
      <c r="C26">
        <v>29.184200000000001</v>
      </c>
      <c r="D26">
        <v>127.77500000000001</v>
      </c>
      <c r="E26">
        <v>96</v>
      </c>
      <c r="F26">
        <f t="shared" si="0"/>
        <v>6.0520151626991547E-4</v>
      </c>
      <c r="G26" s="7">
        <f t="shared" si="1"/>
        <v>5.7494144045641966E-2</v>
      </c>
      <c r="H26" s="4" t="s">
        <v>50</v>
      </c>
      <c r="I26" s="3" t="s">
        <v>6</v>
      </c>
      <c r="J26" s="3">
        <v>1</v>
      </c>
      <c r="K26" s="3" t="s">
        <v>6</v>
      </c>
      <c r="L26" s="3">
        <v>1</v>
      </c>
      <c r="M26" s="3">
        <v>50</v>
      </c>
      <c r="N26" s="3">
        <v>100</v>
      </c>
      <c r="O26" s="3">
        <v>0</v>
      </c>
      <c r="P26" s="3">
        <v>0</v>
      </c>
      <c r="Q26" s="3" t="s">
        <v>98</v>
      </c>
      <c r="R26" s="3">
        <v>1.5</v>
      </c>
      <c r="S26" s="3" t="s">
        <v>20</v>
      </c>
      <c r="T26" s="3" t="s">
        <v>23</v>
      </c>
    </row>
    <row r="27" spans="1:20" x14ac:dyDescent="0.2">
      <c r="A27">
        <v>4201</v>
      </c>
      <c r="B27">
        <v>111</v>
      </c>
      <c r="C27">
        <v>29.193899999999999</v>
      </c>
      <c r="D27">
        <v>127.77500000000001</v>
      </c>
      <c r="E27">
        <v>96</v>
      </c>
      <c r="F27">
        <f t="shared" si="0"/>
        <v>6.0540266808178E-4</v>
      </c>
      <c r="G27" s="7">
        <f t="shared" si="1"/>
        <v>5.7513253467769102E-2</v>
      </c>
      <c r="H27" s="4" t="s">
        <v>51</v>
      </c>
      <c r="I27" s="3" t="s">
        <v>6</v>
      </c>
      <c r="J27" s="3">
        <v>1</v>
      </c>
      <c r="K27" s="3" t="s">
        <v>6</v>
      </c>
      <c r="L27" s="3">
        <v>1</v>
      </c>
      <c r="M27" s="3">
        <v>50</v>
      </c>
      <c r="N27" s="3">
        <v>100</v>
      </c>
      <c r="O27" s="3">
        <v>0</v>
      </c>
      <c r="P27" s="3">
        <v>0</v>
      </c>
      <c r="Q27" s="3" t="s">
        <v>98</v>
      </c>
      <c r="R27" s="3">
        <v>1.5</v>
      </c>
      <c r="S27" s="3" t="s">
        <v>20</v>
      </c>
      <c r="T27" s="3" t="s">
        <v>22</v>
      </c>
    </row>
    <row r="28" spans="1:20" x14ac:dyDescent="0.2">
      <c r="A28">
        <v>4601</v>
      </c>
      <c r="B28">
        <v>111</v>
      </c>
      <c r="C28">
        <v>29.193899999999999</v>
      </c>
      <c r="D28">
        <v>127.77500000000001</v>
      </c>
      <c r="E28">
        <v>128</v>
      </c>
      <c r="F28">
        <f t="shared" si="0"/>
        <v>6.0540266808178E-4</v>
      </c>
      <c r="G28" s="7">
        <f t="shared" si="1"/>
        <v>7.6886138846386065E-2</v>
      </c>
      <c r="H28" s="4" t="s">
        <v>52</v>
      </c>
      <c r="I28" s="3" t="s">
        <v>6</v>
      </c>
      <c r="J28" s="3">
        <v>1</v>
      </c>
      <c r="K28" s="3" t="s">
        <v>6</v>
      </c>
      <c r="L28" s="3">
        <v>1</v>
      </c>
      <c r="M28" s="3">
        <v>50</v>
      </c>
      <c r="N28" s="3">
        <v>100</v>
      </c>
      <c r="O28" s="3">
        <v>0</v>
      </c>
      <c r="P28" s="3">
        <v>0</v>
      </c>
      <c r="Q28" s="3" t="s">
        <v>99</v>
      </c>
      <c r="R28" s="3">
        <v>2</v>
      </c>
      <c r="S28" s="3" t="s">
        <v>20</v>
      </c>
      <c r="T28" s="3" t="s">
        <v>22</v>
      </c>
    </row>
    <row r="29" spans="1:20" x14ac:dyDescent="0.2">
      <c r="A29">
        <v>4701</v>
      </c>
      <c r="B29">
        <v>111</v>
      </c>
      <c r="C29">
        <v>29.184200000000001</v>
      </c>
      <c r="D29">
        <v>127.77500000000001</v>
      </c>
      <c r="E29">
        <v>128</v>
      </c>
      <c r="F29">
        <f t="shared" si="0"/>
        <v>6.0520151626991547E-4</v>
      </c>
      <c r="G29" s="7">
        <f t="shared" si="1"/>
        <v>7.6860592566279265E-2</v>
      </c>
      <c r="H29" s="4" t="s">
        <v>53</v>
      </c>
      <c r="I29" s="3" t="s">
        <v>6</v>
      </c>
      <c r="J29" s="3">
        <v>1</v>
      </c>
      <c r="K29" s="3" t="s">
        <v>6</v>
      </c>
      <c r="L29" s="3">
        <v>1</v>
      </c>
      <c r="M29" s="3">
        <v>50</v>
      </c>
      <c r="N29" s="3">
        <v>100</v>
      </c>
      <c r="O29" s="3">
        <v>0</v>
      </c>
      <c r="P29" s="3">
        <v>0</v>
      </c>
      <c r="Q29" s="3" t="s">
        <v>99</v>
      </c>
      <c r="R29" s="3">
        <v>2</v>
      </c>
      <c r="S29" s="3" t="s">
        <v>20</v>
      </c>
      <c r="T29" s="3" t="s">
        <v>23</v>
      </c>
    </row>
    <row r="30" spans="1:20" x14ac:dyDescent="0.2">
      <c r="A30">
        <v>3801</v>
      </c>
      <c r="B30">
        <v>111</v>
      </c>
      <c r="C30">
        <v>29.193899999999999</v>
      </c>
      <c r="D30">
        <v>127.77500000000001</v>
      </c>
      <c r="E30">
        <v>64</v>
      </c>
      <c r="F30">
        <f t="shared" si="0"/>
        <v>6.0540266808178E-4</v>
      </c>
      <c r="G30" s="7">
        <f t="shared" si="1"/>
        <v>3.8140368089152138E-2</v>
      </c>
      <c r="H30" s="4" t="s">
        <v>54</v>
      </c>
      <c r="I30" s="3" t="s">
        <v>6</v>
      </c>
      <c r="J30" s="3">
        <v>1</v>
      </c>
      <c r="K30" s="3" t="s">
        <v>6</v>
      </c>
      <c r="L30" s="3">
        <v>1</v>
      </c>
      <c r="M30" s="3">
        <v>50</v>
      </c>
      <c r="N30" s="3">
        <v>100</v>
      </c>
      <c r="O30" s="3">
        <v>0</v>
      </c>
      <c r="P30" s="3">
        <v>0</v>
      </c>
      <c r="Q30" s="3" t="s">
        <v>100</v>
      </c>
      <c r="R30" s="3">
        <v>1</v>
      </c>
      <c r="S30" s="3" t="s">
        <v>20</v>
      </c>
      <c r="T30" s="3" t="s">
        <v>22</v>
      </c>
    </row>
    <row r="31" spans="1:20" x14ac:dyDescent="0.2">
      <c r="A31">
        <v>3901</v>
      </c>
      <c r="B31">
        <v>111</v>
      </c>
      <c r="C31">
        <v>29.184200000000001</v>
      </c>
      <c r="D31">
        <v>127.77500000000001</v>
      </c>
      <c r="E31">
        <v>64</v>
      </c>
      <c r="F31">
        <f t="shared" si="0"/>
        <v>6.0520151626991547E-4</v>
      </c>
      <c r="G31" s="7">
        <f t="shared" si="1"/>
        <v>3.8127695525004675E-2</v>
      </c>
      <c r="H31" s="4" t="s">
        <v>55</v>
      </c>
      <c r="I31" s="3" t="s">
        <v>6</v>
      </c>
      <c r="J31" s="3">
        <v>1</v>
      </c>
      <c r="K31" s="3" t="s">
        <v>6</v>
      </c>
      <c r="L31" s="3">
        <v>1</v>
      </c>
      <c r="M31" s="3">
        <v>50</v>
      </c>
      <c r="N31" s="3">
        <v>100</v>
      </c>
      <c r="O31" s="3">
        <v>0</v>
      </c>
      <c r="P31" s="3">
        <v>0</v>
      </c>
      <c r="Q31" s="3" t="s">
        <v>100</v>
      </c>
      <c r="R31" s="3">
        <v>1</v>
      </c>
      <c r="S31" s="3" t="s">
        <v>20</v>
      </c>
      <c r="T31" s="3" t="s">
        <v>23</v>
      </c>
    </row>
    <row r="32" spans="1:20" x14ac:dyDescent="0.2">
      <c r="A32">
        <v>1801</v>
      </c>
      <c r="B32">
        <v>95</v>
      </c>
      <c r="C32">
        <v>25.031700000000001</v>
      </c>
      <c r="D32">
        <v>127.77500000000001</v>
      </c>
      <c r="E32">
        <v>96</v>
      </c>
      <c r="F32">
        <f t="shared" si="0"/>
        <v>6.0651554075378004E-4</v>
      </c>
      <c r="G32" s="7">
        <f t="shared" si="1"/>
        <v>5.7618976371609107E-2</v>
      </c>
      <c r="H32" s="4" t="s">
        <v>56</v>
      </c>
      <c r="I32" s="3" t="s">
        <v>6</v>
      </c>
      <c r="J32" s="3">
        <v>1</v>
      </c>
      <c r="K32" s="3" t="s">
        <v>6</v>
      </c>
      <c r="L32" s="3">
        <v>1</v>
      </c>
      <c r="M32" s="3">
        <v>50</v>
      </c>
      <c r="N32" s="3">
        <v>50</v>
      </c>
      <c r="O32" s="3">
        <v>0</v>
      </c>
      <c r="P32" s="3">
        <v>0</v>
      </c>
      <c r="Q32" s="3" t="s">
        <v>98</v>
      </c>
      <c r="R32" s="3">
        <v>1.5</v>
      </c>
      <c r="S32" s="3" t="s">
        <v>20</v>
      </c>
      <c r="T32" s="3" t="s">
        <v>22</v>
      </c>
    </row>
    <row r="33" spans="1:20" x14ac:dyDescent="0.2">
      <c r="A33">
        <v>1901</v>
      </c>
      <c r="B33">
        <v>95</v>
      </c>
      <c r="C33">
        <v>25.290299999999998</v>
      </c>
      <c r="D33">
        <v>127.77500000000001</v>
      </c>
      <c r="E33">
        <v>96</v>
      </c>
      <c r="F33">
        <f t="shared" si="0"/>
        <v>6.1278139240744027E-4</v>
      </c>
      <c r="G33" s="7">
        <f t="shared" si="1"/>
        <v>5.8214232278706826E-2</v>
      </c>
      <c r="H33" s="4" t="s">
        <v>57</v>
      </c>
      <c r="I33" s="3" t="s">
        <v>6</v>
      </c>
      <c r="J33" s="3">
        <v>1</v>
      </c>
      <c r="K33" s="3" t="s">
        <v>6</v>
      </c>
      <c r="L33" s="3">
        <v>1</v>
      </c>
      <c r="M33" s="3">
        <v>50</v>
      </c>
      <c r="N33" s="3">
        <v>50</v>
      </c>
      <c r="O33" s="3">
        <v>0</v>
      </c>
      <c r="P33" s="3">
        <v>0</v>
      </c>
      <c r="Q33" s="3" t="s">
        <v>98</v>
      </c>
      <c r="R33" s="3">
        <v>1.5</v>
      </c>
      <c r="S33" s="3" t="s">
        <v>20</v>
      </c>
      <c r="T33" s="3" t="s">
        <v>23</v>
      </c>
    </row>
    <row r="34" spans="1:20" x14ac:dyDescent="0.2">
      <c r="A34">
        <v>2201</v>
      </c>
      <c r="B34">
        <v>95</v>
      </c>
      <c r="C34">
        <v>25.031700000000001</v>
      </c>
      <c r="D34">
        <v>127.77500000000001</v>
      </c>
      <c r="E34">
        <v>128</v>
      </c>
      <c r="F34">
        <f t="shared" si="0"/>
        <v>6.0651554075378004E-4</v>
      </c>
      <c r="G34" s="7">
        <f t="shared" si="1"/>
        <v>7.7027473675730068E-2</v>
      </c>
      <c r="H34" s="4" t="s">
        <v>58</v>
      </c>
      <c r="I34" s="3" t="s">
        <v>6</v>
      </c>
      <c r="J34" s="3">
        <v>1</v>
      </c>
      <c r="K34" s="3" t="s">
        <v>6</v>
      </c>
      <c r="L34" s="3">
        <v>1</v>
      </c>
      <c r="M34" s="3">
        <v>50</v>
      </c>
      <c r="N34" s="3">
        <v>50</v>
      </c>
      <c r="O34" s="3">
        <v>0</v>
      </c>
      <c r="P34" s="3">
        <v>0</v>
      </c>
      <c r="Q34" s="3" t="s">
        <v>99</v>
      </c>
      <c r="R34" s="3">
        <v>2</v>
      </c>
      <c r="S34" s="3" t="s">
        <v>20</v>
      </c>
      <c r="T34" s="3" t="s">
        <v>22</v>
      </c>
    </row>
    <row r="35" spans="1:20" x14ac:dyDescent="0.2">
      <c r="A35">
        <v>2301</v>
      </c>
      <c r="B35">
        <v>95</v>
      </c>
      <c r="C35">
        <v>25.290299999999998</v>
      </c>
      <c r="D35">
        <v>127.77500000000001</v>
      </c>
      <c r="E35">
        <v>128</v>
      </c>
      <c r="F35">
        <f t="shared" si="0"/>
        <v>6.1278139240744027E-4</v>
      </c>
      <c r="G35" s="7">
        <f t="shared" si="1"/>
        <v>7.7823236835744908E-2</v>
      </c>
      <c r="H35" s="4" t="s">
        <v>59</v>
      </c>
      <c r="I35" s="3" t="s">
        <v>6</v>
      </c>
      <c r="J35" s="3">
        <v>1</v>
      </c>
      <c r="K35" s="3" t="s">
        <v>6</v>
      </c>
      <c r="L35" s="3">
        <v>1</v>
      </c>
      <c r="M35" s="3">
        <v>50</v>
      </c>
      <c r="N35" s="3">
        <v>50</v>
      </c>
      <c r="O35" s="3">
        <v>0</v>
      </c>
      <c r="P35" s="3">
        <v>0</v>
      </c>
      <c r="Q35" s="3" t="s">
        <v>99</v>
      </c>
      <c r="R35" s="3">
        <v>2</v>
      </c>
      <c r="S35" s="3" t="s">
        <v>20</v>
      </c>
      <c r="T35" s="3" t="s">
        <v>23</v>
      </c>
    </row>
    <row r="36" spans="1:20" x14ac:dyDescent="0.2">
      <c r="A36">
        <v>1401</v>
      </c>
      <c r="B36">
        <v>95</v>
      </c>
      <c r="C36">
        <v>25.031700000000001</v>
      </c>
      <c r="D36">
        <v>127.77500000000001</v>
      </c>
      <c r="E36">
        <v>64</v>
      </c>
      <c r="F36">
        <f t="shared" si="0"/>
        <v>6.0651554075378004E-4</v>
      </c>
      <c r="G36" s="7">
        <f t="shared" si="1"/>
        <v>3.8210479067488146E-2</v>
      </c>
      <c r="H36" s="4" t="s">
        <v>60</v>
      </c>
      <c r="I36" s="3" t="s">
        <v>6</v>
      </c>
      <c r="J36" s="3">
        <v>1</v>
      </c>
      <c r="K36" s="3" t="s">
        <v>6</v>
      </c>
      <c r="L36" s="3">
        <v>1</v>
      </c>
      <c r="M36" s="3">
        <v>50</v>
      </c>
      <c r="N36" s="3">
        <v>50</v>
      </c>
      <c r="O36" s="3">
        <v>0</v>
      </c>
      <c r="P36" s="3">
        <v>0</v>
      </c>
      <c r="Q36" s="3" t="s">
        <v>100</v>
      </c>
      <c r="R36" s="3">
        <v>1</v>
      </c>
      <c r="S36" s="3" t="s">
        <v>20</v>
      </c>
      <c r="T36" s="3" t="s">
        <v>22</v>
      </c>
    </row>
    <row r="37" spans="1:20" x14ac:dyDescent="0.2">
      <c r="A37">
        <v>1501</v>
      </c>
      <c r="B37">
        <v>95</v>
      </c>
      <c r="C37">
        <v>25.290299999999998</v>
      </c>
      <c r="D37">
        <v>127.77500000000001</v>
      </c>
      <c r="E37">
        <v>64</v>
      </c>
      <c r="F37">
        <f t="shared" si="0"/>
        <v>6.1278139240744027E-4</v>
      </c>
      <c r="G37" s="7">
        <f t="shared" si="1"/>
        <v>3.8605227721668738E-2</v>
      </c>
      <c r="H37" s="4" t="s">
        <v>61</v>
      </c>
      <c r="I37" s="3" t="s">
        <v>6</v>
      </c>
      <c r="J37" s="3">
        <v>1</v>
      </c>
      <c r="K37" s="3" t="s">
        <v>6</v>
      </c>
      <c r="L37" s="3">
        <v>1</v>
      </c>
      <c r="M37" s="3">
        <v>50</v>
      </c>
      <c r="N37" s="3">
        <v>50</v>
      </c>
      <c r="O37" s="3">
        <v>0</v>
      </c>
      <c r="P37" s="3">
        <v>0</v>
      </c>
      <c r="Q37" s="3" t="s">
        <v>100</v>
      </c>
      <c r="R37" s="3">
        <v>1</v>
      </c>
      <c r="S37" s="3" t="s">
        <v>20</v>
      </c>
      <c r="T37" s="3" t="s">
        <v>23</v>
      </c>
    </row>
    <row r="38" spans="1:20" x14ac:dyDescent="0.2">
      <c r="A38">
        <v>4501</v>
      </c>
      <c r="B38">
        <v>111</v>
      </c>
      <c r="C38">
        <v>33.7774</v>
      </c>
      <c r="D38">
        <v>127.77500000000001</v>
      </c>
      <c r="E38">
        <v>96</v>
      </c>
      <c r="F38">
        <f t="shared" si="0"/>
        <v>7.0045208351284059E-4</v>
      </c>
      <c r="G38" s="7">
        <f t="shared" si="1"/>
        <v>6.6542947933719857E-2</v>
      </c>
      <c r="H38" s="4" t="s">
        <v>62</v>
      </c>
      <c r="I38" s="3" t="s">
        <v>6</v>
      </c>
      <c r="J38" s="3">
        <v>1</v>
      </c>
      <c r="K38" s="3" t="s">
        <v>6</v>
      </c>
      <c r="L38" s="3">
        <v>1</v>
      </c>
      <c r="M38" s="3">
        <v>0</v>
      </c>
      <c r="N38" s="3">
        <v>0</v>
      </c>
      <c r="O38" s="3">
        <v>100</v>
      </c>
      <c r="P38" s="3">
        <v>50</v>
      </c>
      <c r="Q38" s="3" t="s">
        <v>98</v>
      </c>
      <c r="R38" s="3">
        <v>1.5</v>
      </c>
      <c r="S38" s="3" t="s">
        <v>21</v>
      </c>
      <c r="T38" s="3" t="s">
        <v>25</v>
      </c>
    </row>
    <row r="39" spans="1:20" x14ac:dyDescent="0.2">
      <c r="A39">
        <v>4401</v>
      </c>
      <c r="B39">
        <v>111</v>
      </c>
      <c r="C39">
        <v>33.7774</v>
      </c>
      <c r="D39">
        <v>127.77500000000001</v>
      </c>
      <c r="E39">
        <v>96</v>
      </c>
      <c r="F39">
        <f t="shared" si="0"/>
        <v>7.0045208351284059E-4</v>
      </c>
      <c r="G39" s="7">
        <f t="shared" si="1"/>
        <v>6.6542947933719857E-2</v>
      </c>
      <c r="H39" s="4" t="s">
        <v>63</v>
      </c>
      <c r="I39" s="3" t="s">
        <v>6</v>
      </c>
      <c r="J39" s="3">
        <v>1</v>
      </c>
      <c r="K39" s="3" t="s">
        <v>6</v>
      </c>
      <c r="L39" s="3">
        <v>1</v>
      </c>
      <c r="M39" s="3">
        <v>0</v>
      </c>
      <c r="N39" s="3">
        <v>0</v>
      </c>
      <c r="O39" s="3">
        <v>100</v>
      </c>
      <c r="P39" s="3">
        <v>50</v>
      </c>
      <c r="Q39" s="3" t="s">
        <v>98</v>
      </c>
      <c r="R39" s="3">
        <v>1.5</v>
      </c>
      <c r="S39" s="3" t="s">
        <v>21</v>
      </c>
      <c r="T39" s="3" t="s">
        <v>24</v>
      </c>
    </row>
    <row r="40" spans="1:20" x14ac:dyDescent="0.2">
      <c r="A40">
        <v>4901</v>
      </c>
      <c r="B40">
        <v>111</v>
      </c>
      <c r="C40">
        <v>33.7774</v>
      </c>
      <c r="D40">
        <v>127.77500000000001</v>
      </c>
      <c r="E40">
        <v>128</v>
      </c>
      <c r="F40">
        <f t="shared" si="0"/>
        <v>7.0045208351284059E-4</v>
      </c>
      <c r="G40" s="7">
        <f t="shared" si="1"/>
        <v>8.8957414606130755E-2</v>
      </c>
      <c r="H40" s="4" t="s">
        <v>64</v>
      </c>
      <c r="I40" s="3" t="s">
        <v>6</v>
      </c>
      <c r="J40" s="3">
        <v>1</v>
      </c>
      <c r="K40" s="3" t="s">
        <v>6</v>
      </c>
      <c r="L40" s="3">
        <v>1</v>
      </c>
      <c r="M40" s="3">
        <v>0</v>
      </c>
      <c r="N40" s="3">
        <v>0</v>
      </c>
      <c r="O40" s="3">
        <v>100</v>
      </c>
      <c r="P40" s="3">
        <v>50</v>
      </c>
      <c r="Q40" s="3" t="s">
        <v>99</v>
      </c>
      <c r="R40" s="3">
        <v>2</v>
      </c>
      <c r="S40" s="3" t="s">
        <v>21</v>
      </c>
      <c r="T40" s="3" t="s">
        <v>25</v>
      </c>
    </row>
    <row r="41" spans="1:20" x14ac:dyDescent="0.2">
      <c r="A41">
        <v>4801</v>
      </c>
      <c r="B41">
        <v>111</v>
      </c>
      <c r="C41">
        <v>33.7774</v>
      </c>
      <c r="D41">
        <v>127.77500000000001</v>
      </c>
      <c r="E41">
        <v>128</v>
      </c>
      <c r="F41">
        <f t="shared" si="0"/>
        <v>7.0045208351284059E-4</v>
      </c>
      <c r="G41" s="7">
        <f t="shared" si="1"/>
        <v>8.8957414606130755E-2</v>
      </c>
      <c r="H41" s="4" t="s">
        <v>65</v>
      </c>
      <c r="I41" s="3" t="s">
        <v>6</v>
      </c>
      <c r="J41" s="3">
        <v>1</v>
      </c>
      <c r="K41" s="3" t="s">
        <v>6</v>
      </c>
      <c r="L41" s="3">
        <v>1</v>
      </c>
      <c r="M41" s="3">
        <v>0</v>
      </c>
      <c r="N41" s="3">
        <v>0</v>
      </c>
      <c r="O41" s="3">
        <v>100</v>
      </c>
      <c r="P41" s="3">
        <v>50</v>
      </c>
      <c r="Q41" s="3" t="s">
        <v>99</v>
      </c>
      <c r="R41" s="3">
        <v>2</v>
      </c>
      <c r="S41" s="3" t="s">
        <v>21</v>
      </c>
      <c r="T41" s="3" t="s">
        <v>24</v>
      </c>
    </row>
    <row r="42" spans="1:20" x14ac:dyDescent="0.2">
      <c r="A42">
        <v>4101</v>
      </c>
      <c r="B42">
        <v>111</v>
      </c>
      <c r="C42">
        <v>33.7774</v>
      </c>
      <c r="D42">
        <v>127.77500000000001</v>
      </c>
      <c r="E42">
        <v>64</v>
      </c>
      <c r="F42">
        <f t="shared" si="0"/>
        <v>7.0045208351284059E-4</v>
      </c>
      <c r="G42" s="7">
        <f t="shared" si="1"/>
        <v>4.4128481261308958E-2</v>
      </c>
      <c r="H42" s="4" t="s">
        <v>66</v>
      </c>
      <c r="I42" s="3" t="s">
        <v>6</v>
      </c>
      <c r="J42" s="3">
        <v>1</v>
      </c>
      <c r="K42" s="3" t="s">
        <v>6</v>
      </c>
      <c r="L42" s="3">
        <v>1</v>
      </c>
      <c r="M42" s="3">
        <v>0</v>
      </c>
      <c r="N42" s="3">
        <v>0</v>
      </c>
      <c r="O42" s="3">
        <v>100</v>
      </c>
      <c r="P42" s="3">
        <v>50</v>
      </c>
      <c r="Q42" s="3" t="s">
        <v>100</v>
      </c>
      <c r="R42" s="3">
        <v>1</v>
      </c>
      <c r="S42" s="3" t="s">
        <v>21</v>
      </c>
      <c r="T42" s="3" t="s">
        <v>25</v>
      </c>
    </row>
    <row r="43" spans="1:20" x14ac:dyDescent="0.2">
      <c r="A43">
        <v>4001</v>
      </c>
      <c r="B43">
        <v>111</v>
      </c>
      <c r="C43">
        <v>33.7774</v>
      </c>
      <c r="D43">
        <v>127.77500000000001</v>
      </c>
      <c r="E43">
        <v>64</v>
      </c>
      <c r="F43">
        <f t="shared" si="0"/>
        <v>7.0045208351284059E-4</v>
      </c>
      <c r="G43" s="7">
        <f t="shared" si="1"/>
        <v>4.4128481261308958E-2</v>
      </c>
      <c r="H43" s="4" t="s">
        <v>67</v>
      </c>
      <c r="I43" s="3" t="s">
        <v>6</v>
      </c>
      <c r="J43" s="3">
        <v>1</v>
      </c>
      <c r="K43" s="3" t="s">
        <v>6</v>
      </c>
      <c r="L43" s="3">
        <v>1</v>
      </c>
      <c r="M43" s="3">
        <v>0</v>
      </c>
      <c r="N43" s="3">
        <v>0</v>
      </c>
      <c r="O43" s="3">
        <v>100</v>
      </c>
      <c r="P43" s="3">
        <v>50</v>
      </c>
      <c r="Q43" s="3" t="s">
        <v>100</v>
      </c>
      <c r="R43" s="3">
        <v>1</v>
      </c>
      <c r="S43" s="3" t="s">
        <v>21</v>
      </c>
      <c r="T43" s="3" t="s">
        <v>24</v>
      </c>
    </row>
    <row r="44" spans="1:20" x14ac:dyDescent="0.2">
      <c r="A44">
        <v>2101</v>
      </c>
      <c r="B44">
        <v>95</v>
      </c>
      <c r="C44">
        <v>28.9437</v>
      </c>
      <c r="D44">
        <v>127.77500000000001</v>
      </c>
      <c r="E44">
        <v>96</v>
      </c>
      <c r="F44">
        <f t="shared" si="0"/>
        <v>7.0130290219662199E-4</v>
      </c>
      <c r="G44" s="7">
        <f t="shared" si="1"/>
        <v>6.6623775708679084E-2</v>
      </c>
      <c r="H44" s="4" t="s">
        <v>68</v>
      </c>
      <c r="I44" s="3" t="s">
        <v>6</v>
      </c>
      <c r="J44" s="3">
        <v>1</v>
      </c>
      <c r="K44" s="3" t="s">
        <v>6</v>
      </c>
      <c r="L44" s="3">
        <v>1</v>
      </c>
      <c r="M44" s="3">
        <v>0</v>
      </c>
      <c r="N44" s="3">
        <v>0</v>
      </c>
      <c r="O44" s="3">
        <v>50</v>
      </c>
      <c r="P44" s="3">
        <v>50</v>
      </c>
      <c r="Q44" s="3" t="s">
        <v>98</v>
      </c>
      <c r="R44" s="3">
        <v>1.5</v>
      </c>
      <c r="S44" s="3" t="s">
        <v>21</v>
      </c>
      <c r="T44" s="3" t="s">
        <v>25</v>
      </c>
    </row>
    <row r="45" spans="1:20" x14ac:dyDescent="0.2">
      <c r="A45">
        <v>2001</v>
      </c>
      <c r="B45">
        <v>95</v>
      </c>
      <c r="C45">
        <v>28.9437</v>
      </c>
      <c r="D45">
        <v>127.77500000000001</v>
      </c>
      <c r="E45">
        <v>96</v>
      </c>
      <c r="F45">
        <f t="shared" si="0"/>
        <v>7.0130290219662199E-4</v>
      </c>
      <c r="G45" s="7">
        <f t="shared" si="1"/>
        <v>6.6623775708679084E-2</v>
      </c>
      <c r="H45" s="4" t="s">
        <v>69</v>
      </c>
      <c r="I45" s="3" t="s">
        <v>6</v>
      </c>
      <c r="J45" s="3">
        <v>1</v>
      </c>
      <c r="K45" s="3" t="s">
        <v>6</v>
      </c>
      <c r="L45" s="3">
        <v>1</v>
      </c>
      <c r="M45" s="3">
        <v>0</v>
      </c>
      <c r="N45" s="3">
        <v>0</v>
      </c>
      <c r="O45" s="3">
        <v>50</v>
      </c>
      <c r="P45" s="3">
        <v>50</v>
      </c>
      <c r="Q45" s="3" t="s">
        <v>98</v>
      </c>
      <c r="R45" s="3">
        <v>1.5</v>
      </c>
      <c r="S45" s="3" t="s">
        <v>21</v>
      </c>
      <c r="T45" s="3" t="s">
        <v>24</v>
      </c>
    </row>
    <row r="46" spans="1:20" x14ac:dyDescent="0.2">
      <c r="A46">
        <v>2501</v>
      </c>
      <c r="B46">
        <v>95</v>
      </c>
      <c r="C46">
        <v>28.9437</v>
      </c>
      <c r="D46">
        <v>127.77500000000001</v>
      </c>
      <c r="E46">
        <v>128</v>
      </c>
      <c r="F46">
        <f t="shared" si="0"/>
        <v>7.0130290219662199E-4</v>
      </c>
      <c r="G46" s="7">
        <f t="shared" si="1"/>
        <v>8.9065468578970991E-2</v>
      </c>
      <c r="H46" s="4" t="s">
        <v>70</v>
      </c>
      <c r="I46" s="3" t="s">
        <v>6</v>
      </c>
      <c r="J46" s="3">
        <v>1</v>
      </c>
      <c r="K46" s="3" t="s">
        <v>6</v>
      </c>
      <c r="L46" s="3">
        <v>1</v>
      </c>
      <c r="M46" s="3">
        <v>0</v>
      </c>
      <c r="N46" s="3">
        <v>0</v>
      </c>
      <c r="O46" s="3">
        <v>50</v>
      </c>
      <c r="P46" s="3">
        <v>50</v>
      </c>
      <c r="Q46" s="3" t="s">
        <v>99</v>
      </c>
      <c r="R46" s="3">
        <v>2</v>
      </c>
      <c r="S46" s="3" t="s">
        <v>21</v>
      </c>
      <c r="T46" s="3" t="s">
        <v>25</v>
      </c>
    </row>
    <row r="47" spans="1:20" x14ac:dyDescent="0.2">
      <c r="A47">
        <v>2401</v>
      </c>
      <c r="B47">
        <v>95</v>
      </c>
      <c r="C47">
        <v>28.9437</v>
      </c>
      <c r="D47">
        <v>127.77500000000001</v>
      </c>
      <c r="E47">
        <v>128</v>
      </c>
      <c r="F47">
        <f t="shared" si="0"/>
        <v>7.0130290219662199E-4</v>
      </c>
      <c r="G47" s="7">
        <f t="shared" si="1"/>
        <v>8.9065468578970991E-2</v>
      </c>
      <c r="H47" s="4" t="s">
        <v>71</v>
      </c>
      <c r="I47" s="3" t="s">
        <v>6</v>
      </c>
      <c r="J47" s="3">
        <v>1</v>
      </c>
      <c r="K47" s="3" t="s">
        <v>6</v>
      </c>
      <c r="L47" s="3">
        <v>1</v>
      </c>
      <c r="M47" s="3">
        <v>0</v>
      </c>
      <c r="N47" s="3">
        <v>0</v>
      </c>
      <c r="O47" s="3">
        <v>50</v>
      </c>
      <c r="P47" s="3">
        <v>50</v>
      </c>
      <c r="Q47" s="3" t="s">
        <v>99</v>
      </c>
      <c r="R47" s="3">
        <v>2</v>
      </c>
      <c r="S47" s="3" t="s">
        <v>21</v>
      </c>
      <c r="T47" s="3" t="s">
        <v>24</v>
      </c>
    </row>
    <row r="48" spans="1:20" x14ac:dyDescent="0.2">
      <c r="A48">
        <v>1701</v>
      </c>
      <c r="B48">
        <v>95</v>
      </c>
      <c r="C48">
        <v>28.9437</v>
      </c>
      <c r="D48">
        <v>127.77500000000001</v>
      </c>
      <c r="E48">
        <v>64</v>
      </c>
      <c r="F48">
        <f t="shared" si="0"/>
        <v>7.0130290219662199E-4</v>
      </c>
      <c r="G48" s="7">
        <f t="shared" si="1"/>
        <v>4.4182082838387184E-2</v>
      </c>
      <c r="H48" s="4" t="s">
        <v>72</v>
      </c>
      <c r="I48" s="3" t="s">
        <v>6</v>
      </c>
      <c r="J48" s="3">
        <v>1</v>
      </c>
      <c r="K48" s="3" t="s">
        <v>6</v>
      </c>
      <c r="L48" s="3">
        <v>1</v>
      </c>
      <c r="M48" s="3">
        <v>0</v>
      </c>
      <c r="N48" s="3">
        <v>0</v>
      </c>
      <c r="O48" s="3">
        <v>50</v>
      </c>
      <c r="P48" s="3">
        <v>50</v>
      </c>
      <c r="Q48" s="3" t="s">
        <v>100</v>
      </c>
      <c r="R48" s="3">
        <v>1</v>
      </c>
      <c r="S48" s="3" t="s">
        <v>21</v>
      </c>
      <c r="T48" s="3" t="s">
        <v>25</v>
      </c>
    </row>
    <row r="49" spans="1:20" x14ac:dyDescent="0.2">
      <c r="A49">
        <v>1601</v>
      </c>
      <c r="B49">
        <v>95</v>
      </c>
      <c r="C49">
        <v>28.9437</v>
      </c>
      <c r="D49">
        <v>127.77500000000001</v>
      </c>
      <c r="E49">
        <v>64</v>
      </c>
      <c r="F49">
        <f t="shared" si="0"/>
        <v>7.0130290219662199E-4</v>
      </c>
      <c r="G49" s="7">
        <f t="shared" si="1"/>
        <v>4.4182082838387184E-2</v>
      </c>
      <c r="H49" s="4" t="s">
        <v>73</v>
      </c>
      <c r="I49" s="3" t="s">
        <v>6</v>
      </c>
      <c r="J49" s="3">
        <v>1</v>
      </c>
      <c r="K49" s="3" t="s">
        <v>6</v>
      </c>
      <c r="L49" s="3">
        <v>1</v>
      </c>
      <c r="M49" s="3">
        <v>0</v>
      </c>
      <c r="N49" s="3">
        <v>0</v>
      </c>
      <c r="O49" s="3">
        <v>50</v>
      </c>
      <c r="P49" s="3">
        <v>50</v>
      </c>
      <c r="Q49" s="3" t="s">
        <v>100</v>
      </c>
      <c r="R49" s="3">
        <v>1</v>
      </c>
      <c r="S49" s="3" t="s">
        <v>21</v>
      </c>
      <c r="T49" s="3" t="s">
        <v>24</v>
      </c>
    </row>
    <row r="50" spans="1:20" x14ac:dyDescent="0.2">
      <c r="A50">
        <v>601</v>
      </c>
      <c r="B50">
        <v>63</v>
      </c>
      <c r="C50">
        <v>12.650700000000001</v>
      </c>
      <c r="D50">
        <v>127.77500000000001</v>
      </c>
      <c r="E50">
        <v>96</v>
      </c>
      <c r="F50">
        <f t="shared" si="0"/>
        <v>4.6222049766883865E-4</v>
      </c>
      <c r="G50" s="7">
        <f t="shared" si="1"/>
        <v>4.3910947278539669E-2</v>
      </c>
      <c r="H50" s="4" t="s">
        <v>74</v>
      </c>
      <c r="I50" s="3" t="s">
        <v>6</v>
      </c>
      <c r="J50" s="3">
        <v>1</v>
      </c>
      <c r="K50" s="3" t="s">
        <v>6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 t="s">
        <v>98</v>
      </c>
      <c r="R50" s="3">
        <v>1.5</v>
      </c>
      <c r="S50" s="3" t="s">
        <v>20</v>
      </c>
      <c r="T50" s="3" t="s">
        <v>22</v>
      </c>
    </row>
    <row r="51" spans="1:20" x14ac:dyDescent="0.2">
      <c r="A51">
        <v>701</v>
      </c>
      <c r="B51">
        <v>63</v>
      </c>
      <c r="C51">
        <v>12.650700000000001</v>
      </c>
      <c r="D51">
        <v>127.77500000000001</v>
      </c>
      <c r="E51">
        <v>96</v>
      </c>
      <c r="F51">
        <f t="shared" si="0"/>
        <v>4.6222049766883865E-4</v>
      </c>
      <c r="G51" s="7">
        <f t="shared" si="1"/>
        <v>4.3910947278539669E-2</v>
      </c>
      <c r="H51" s="4" t="s">
        <v>75</v>
      </c>
      <c r="I51" s="3" t="s">
        <v>6</v>
      </c>
      <c r="J51" s="3">
        <v>1</v>
      </c>
      <c r="K51" s="3" t="s">
        <v>6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 t="s">
        <v>98</v>
      </c>
      <c r="R51" s="3">
        <v>1.5</v>
      </c>
      <c r="S51" s="3" t="s">
        <v>20</v>
      </c>
      <c r="T51" s="3" t="s">
        <v>23</v>
      </c>
    </row>
    <row r="52" spans="1:20" x14ac:dyDescent="0.2">
      <c r="A52">
        <v>901</v>
      </c>
      <c r="B52">
        <v>63</v>
      </c>
      <c r="C52">
        <v>19.2958</v>
      </c>
      <c r="D52">
        <v>127.77500000000001</v>
      </c>
      <c r="E52">
        <v>96</v>
      </c>
      <c r="F52">
        <f t="shared" si="0"/>
        <v>7.0501349956274175E-4</v>
      </c>
      <c r="G52" s="7">
        <f t="shared" si="1"/>
        <v>6.6976282458460462E-2</v>
      </c>
      <c r="H52" s="4" t="s">
        <v>76</v>
      </c>
      <c r="I52" s="3" t="s">
        <v>6</v>
      </c>
      <c r="J52" s="3">
        <v>1</v>
      </c>
      <c r="K52" s="3" t="s">
        <v>6</v>
      </c>
      <c r="L52" s="3">
        <v>1</v>
      </c>
      <c r="M52" s="3">
        <v>0</v>
      </c>
      <c r="N52" s="3">
        <v>0</v>
      </c>
      <c r="O52" s="3">
        <v>0</v>
      </c>
      <c r="P52" s="3">
        <v>0</v>
      </c>
      <c r="Q52" s="3" t="s">
        <v>98</v>
      </c>
      <c r="R52" s="3">
        <v>1.5</v>
      </c>
      <c r="S52" s="3" t="s">
        <v>21</v>
      </c>
      <c r="T52" s="3" t="s">
        <v>25</v>
      </c>
    </row>
    <row r="53" spans="1:20" x14ac:dyDescent="0.2">
      <c r="A53">
        <v>801</v>
      </c>
      <c r="B53">
        <v>63</v>
      </c>
      <c r="C53">
        <v>19.2958</v>
      </c>
      <c r="D53">
        <v>127.77500000000001</v>
      </c>
      <c r="E53">
        <v>96</v>
      </c>
      <c r="F53">
        <f t="shared" si="0"/>
        <v>7.0501349956274175E-4</v>
      </c>
      <c r="G53" s="7">
        <f t="shared" si="1"/>
        <v>6.6976282458460462E-2</v>
      </c>
      <c r="H53" s="4" t="s">
        <v>77</v>
      </c>
      <c r="I53" s="3" t="s">
        <v>6</v>
      </c>
      <c r="J53" s="3">
        <v>1</v>
      </c>
      <c r="K53" s="3" t="s">
        <v>6</v>
      </c>
      <c r="L53" s="3">
        <v>1</v>
      </c>
      <c r="M53" s="3">
        <v>0</v>
      </c>
      <c r="N53" s="3">
        <v>0</v>
      </c>
      <c r="O53" s="3">
        <v>0</v>
      </c>
      <c r="P53" s="3">
        <v>0</v>
      </c>
      <c r="Q53" s="3" t="s">
        <v>98</v>
      </c>
      <c r="R53" s="3">
        <v>1.5</v>
      </c>
      <c r="S53" s="3" t="s">
        <v>21</v>
      </c>
      <c r="T53" s="3" t="s">
        <v>24</v>
      </c>
    </row>
    <row r="54" spans="1:20" x14ac:dyDescent="0.2">
      <c r="A54">
        <v>1001</v>
      </c>
      <c r="B54">
        <v>63</v>
      </c>
      <c r="C54">
        <v>12.650700000000001</v>
      </c>
      <c r="D54">
        <v>127.77500000000001</v>
      </c>
      <c r="E54">
        <v>128</v>
      </c>
      <c r="F54">
        <f t="shared" si="0"/>
        <v>4.6222049766883865E-4</v>
      </c>
      <c r="G54" s="7">
        <f t="shared" si="1"/>
        <v>5.8702003203942511E-2</v>
      </c>
      <c r="H54" s="4" t="s">
        <v>78</v>
      </c>
      <c r="I54" s="3" t="s">
        <v>6</v>
      </c>
      <c r="J54" s="3">
        <v>1</v>
      </c>
      <c r="K54" s="3" t="s">
        <v>6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 t="s">
        <v>99</v>
      </c>
      <c r="R54" s="3">
        <v>2</v>
      </c>
      <c r="S54" s="3" t="s">
        <v>20</v>
      </c>
      <c r="T54" s="3" t="s">
        <v>22</v>
      </c>
    </row>
    <row r="55" spans="1:20" x14ac:dyDescent="0.2">
      <c r="A55">
        <v>1101</v>
      </c>
      <c r="B55">
        <v>63</v>
      </c>
      <c r="C55">
        <v>12.650700000000001</v>
      </c>
      <c r="D55">
        <v>127.77500000000001</v>
      </c>
      <c r="E55">
        <v>128</v>
      </c>
      <c r="F55">
        <f t="shared" si="0"/>
        <v>4.6222049766883865E-4</v>
      </c>
      <c r="G55" s="7">
        <f t="shared" si="1"/>
        <v>5.8702003203942511E-2</v>
      </c>
      <c r="H55" s="4" t="s">
        <v>79</v>
      </c>
      <c r="I55" s="3" t="s">
        <v>6</v>
      </c>
      <c r="J55" s="3">
        <v>1</v>
      </c>
      <c r="K55" s="3" t="s">
        <v>6</v>
      </c>
      <c r="L55" s="3">
        <v>1</v>
      </c>
      <c r="M55" s="3">
        <v>0</v>
      </c>
      <c r="N55" s="3">
        <v>0</v>
      </c>
      <c r="O55" s="3">
        <v>0</v>
      </c>
      <c r="P55" s="3">
        <v>0</v>
      </c>
      <c r="Q55" s="3" t="s">
        <v>99</v>
      </c>
      <c r="R55" s="3">
        <v>2</v>
      </c>
      <c r="S55" s="3" t="s">
        <v>20</v>
      </c>
      <c r="T55" s="3" t="s">
        <v>23</v>
      </c>
    </row>
    <row r="56" spans="1:20" x14ac:dyDescent="0.2">
      <c r="A56">
        <v>1301</v>
      </c>
      <c r="B56">
        <v>63</v>
      </c>
      <c r="C56">
        <v>19.2958</v>
      </c>
      <c r="D56">
        <v>127.77500000000001</v>
      </c>
      <c r="E56">
        <v>128</v>
      </c>
      <c r="F56">
        <f t="shared" si="0"/>
        <v>7.0501349956274175E-4</v>
      </c>
      <c r="G56" s="7">
        <f t="shared" si="1"/>
        <v>8.9536714444468202E-2</v>
      </c>
      <c r="H56" s="4" t="s">
        <v>80</v>
      </c>
      <c r="I56" s="3" t="s">
        <v>6</v>
      </c>
      <c r="J56" s="3">
        <v>1</v>
      </c>
      <c r="K56" s="3" t="s">
        <v>6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 t="s">
        <v>99</v>
      </c>
      <c r="R56" s="3">
        <v>2</v>
      </c>
      <c r="S56" s="3" t="s">
        <v>21</v>
      </c>
      <c r="T56" s="3" t="s">
        <v>25</v>
      </c>
    </row>
    <row r="57" spans="1:20" x14ac:dyDescent="0.2">
      <c r="A57">
        <v>1201</v>
      </c>
      <c r="B57">
        <v>63</v>
      </c>
      <c r="C57">
        <v>19.2958</v>
      </c>
      <c r="D57">
        <v>127.77500000000001</v>
      </c>
      <c r="E57">
        <v>128</v>
      </c>
      <c r="F57">
        <f t="shared" si="0"/>
        <v>7.0501349956274175E-4</v>
      </c>
      <c r="G57" s="7">
        <f t="shared" si="1"/>
        <v>8.9536714444468202E-2</v>
      </c>
      <c r="H57" s="4" t="s">
        <v>81</v>
      </c>
      <c r="I57" s="3" t="s">
        <v>6</v>
      </c>
      <c r="J57" s="3">
        <v>1</v>
      </c>
      <c r="K57" s="3" t="s">
        <v>6</v>
      </c>
      <c r="L57" s="3">
        <v>1</v>
      </c>
      <c r="M57" s="3">
        <v>0</v>
      </c>
      <c r="N57" s="3">
        <v>0</v>
      </c>
      <c r="O57" s="3">
        <v>0</v>
      </c>
      <c r="P57" s="3">
        <v>0</v>
      </c>
      <c r="Q57" s="3" t="s">
        <v>99</v>
      </c>
      <c r="R57" s="3">
        <v>2</v>
      </c>
      <c r="S57" s="3" t="s">
        <v>21</v>
      </c>
      <c r="T57" s="3" t="s">
        <v>24</v>
      </c>
    </row>
    <row r="58" spans="1:20" x14ac:dyDescent="0.2">
      <c r="A58">
        <v>201</v>
      </c>
      <c r="B58">
        <v>63</v>
      </c>
      <c r="C58">
        <v>12.650700000000001</v>
      </c>
      <c r="D58">
        <v>127.77500000000001</v>
      </c>
      <c r="E58">
        <v>64</v>
      </c>
      <c r="F58">
        <f t="shared" si="0"/>
        <v>4.6222049766883865E-4</v>
      </c>
      <c r="G58" s="7">
        <f t="shared" si="1"/>
        <v>2.9119891353136834E-2</v>
      </c>
      <c r="H58" s="4" t="s">
        <v>82</v>
      </c>
      <c r="I58" s="3" t="s">
        <v>6</v>
      </c>
      <c r="J58" s="3">
        <v>1</v>
      </c>
      <c r="K58" s="3" t="s">
        <v>6</v>
      </c>
      <c r="L58" s="3">
        <v>1</v>
      </c>
      <c r="M58" s="3">
        <v>0</v>
      </c>
      <c r="N58" s="3">
        <v>0</v>
      </c>
      <c r="O58" s="3">
        <v>0</v>
      </c>
      <c r="P58" s="3">
        <v>0</v>
      </c>
      <c r="Q58" s="3" t="s">
        <v>100</v>
      </c>
      <c r="R58" s="3">
        <v>1</v>
      </c>
      <c r="S58" s="3" t="s">
        <v>20</v>
      </c>
      <c r="T58" s="3" t="s">
        <v>22</v>
      </c>
    </row>
    <row r="59" spans="1:20" x14ac:dyDescent="0.2">
      <c r="A59">
        <v>301</v>
      </c>
      <c r="B59">
        <v>63</v>
      </c>
      <c r="C59">
        <v>12.650700000000001</v>
      </c>
      <c r="D59">
        <v>127.77500000000001</v>
      </c>
      <c r="E59">
        <v>64</v>
      </c>
      <c r="F59">
        <f t="shared" si="0"/>
        <v>4.6222049766883865E-4</v>
      </c>
      <c r="G59" s="7">
        <f t="shared" si="1"/>
        <v>2.9119891353136834E-2</v>
      </c>
      <c r="H59" s="4" t="s">
        <v>83</v>
      </c>
      <c r="I59" s="3" t="s">
        <v>6</v>
      </c>
      <c r="J59" s="3">
        <v>1</v>
      </c>
      <c r="K59" s="3" t="s">
        <v>6</v>
      </c>
      <c r="L59" s="3">
        <v>1</v>
      </c>
      <c r="M59" s="3">
        <v>0</v>
      </c>
      <c r="N59" s="3">
        <v>0</v>
      </c>
      <c r="O59" s="3">
        <v>0</v>
      </c>
      <c r="P59" s="3">
        <v>0</v>
      </c>
      <c r="Q59" s="3" t="s">
        <v>100</v>
      </c>
      <c r="R59" s="3">
        <v>1</v>
      </c>
      <c r="S59" s="3" t="s">
        <v>20</v>
      </c>
      <c r="T59" s="3" t="s">
        <v>23</v>
      </c>
    </row>
    <row r="60" spans="1:20" x14ac:dyDescent="0.2">
      <c r="A60">
        <v>501</v>
      </c>
      <c r="B60">
        <v>63</v>
      </c>
      <c r="C60">
        <v>19.2958</v>
      </c>
      <c r="D60">
        <v>127.77500000000001</v>
      </c>
      <c r="E60">
        <v>64</v>
      </c>
      <c r="F60">
        <f t="shared" si="0"/>
        <v>7.0501349956274175E-4</v>
      </c>
      <c r="G60" s="7">
        <f t="shared" si="1"/>
        <v>4.4415850472452729E-2</v>
      </c>
      <c r="H60" s="4" t="s">
        <v>84</v>
      </c>
      <c r="I60" s="3" t="s">
        <v>6</v>
      </c>
      <c r="J60" s="3">
        <v>1</v>
      </c>
      <c r="K60" s="3" t="s">
        <v>6</v>
      </c>
      <c r="L60" s="3">
        <v>1</v>
      </c>
      <c r="M60" s="3">
        <v>0</v>
      </c>
      <c r="N60" s="3">
        <v>0</v>
      </c>
      <c r="O60" s="3">
        <v>0</v>
      </c>
      <c r="P60" s="3">
        <v>0</v>
      </c>
      <c r="Q60" s="3" t="s">
        <v>100</v>
      </c>
      <c r="R60" s="3">
        <v>1</v>
      </c>
      <c r="S60" s="3" t="s">
        <v>21</v>
      </c>
      <c r="T60" s="3" t="s">
        <v>25</v>
      </c>
    </row>
    <row r="61" spans="1:20" x14ac:dyDescent="0.2">
      <c r="A61">
        <v>401</v>
      </c>
      <c r="B61">
        <v>63</v>
      </c>
      <c r="C61">
        <v>19.2958</v>
      </c>
      <c r="D61">
        <v>127.77500000000001</v>
      </c>
      <c r="E61">
        <v>64</v>
      </c>
      <c r="F61">
        <f t="shared" si="0"/>
        <v>7.0501349956274175E-4</v>
      </c>
      <c r="G61" s="7">
        <f t="shared" si="1"/>
        <v>4.4415850472452729E-2</v>
      </c>
      <c r="H61" s="4" t="s">
        <v>85</v>
      </c>
      <c r="I61" s="3" t="s">
        <v>6</v>
      </c>
      <c r="J61" s="3">
        <v>1</v>
      </c>
      <c r="K61" s="3" t="s">
        <v>6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 t="s">
        <v>100</v>
      </c>
      <c r="R61" s="3">
        <v>1</v>
      </c>
      <c r="S61" s="3" t="s">
        <v>21</v>
      </c>
      <c r="T61" s="3" t="s">
        <v>24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0A6952-A99F-4565-8E6D-C99ED48FFCCC}">
  <dimension ref="A1:T61"/>
  <sheetViews>
    <sheetView workbookViewId="0">
      <selection activeCell="G1" sqref="G1:G1048576"/>
    </sheetView>
  </sheetViews>
  <sheetFormatPr baseColWidth="10" defaultColWidth="8.83203125" defaultRowHeight="15" x14ac:dyDescent="0.2"/>
  <cols>
    <col min="7" max="7" width="14.83203125" style="7" customWidth="1"/>
    <col min="8" max="8" width="40.1640625" style="4" bestFit="1" customWidth="1"/>
    <col min="9" max="9" width="6.33203125" style="2" bestFit="1" customWidth="1"/>
    <col min="10" max="10" width="11.33203125" bestFit="1" customWidth="1"/>
    <col min="11" max="11" width="12.1640625" bestFit="1" customWidth="1"/>
    <col min="12" max="12" width="17.6640625" bestFit="1" customWidth="1"/>
    <col min="13" max="15" width="25.1640625" bestFit="1" customWidth="1"/>
    <col min="16" max="16" width="24.83203125" bestFit="1" customWidth="1"/>
    <col min="17" max="17" width="19.33203125" bestFit="1" customWidth="1"/>
    <col min="18" max="18" width="17.5" bestFit="1" customWidth="1"/>
    <col min="19" max="19" width="21.6640625" bestFit="1" customWidth="1"/>
    <col min="20" max="20" width="15.1640625" bestFit="1" customWidth="1"/>
  </cols>
  <sheetData>
    <row r="1" spans="1:20" s="1" customFormat="1" x14ac:dyDescent="0.2">
      <c r="A1" t="s">
        <v>238</v>
      </c>
      <c r="B1" t="s">
        <v>240</v>
      </c>
      <c r="C1" t="s">
        <v>241</v>
      </c>
      <c r="D1" t="s">
        <v>239</v>
      </c>
      <c r="E1" t="s">
        <v>244</v>
      </c>
      <c r="F1" t="s">
        <v>243</v>
      </c>
      <c r="G1" s="7" t="s">
        <v>242</v>
      </c>
      <c r="H1" s="1" t="s">
        <v>86</v>
      </c>
      <c r="I1" s="1" t="s">
        <v>0</v>
      </c>
      <c r="J1" s="1" t="s">
        <v>92</v>
      </c>
      <c r="K1" s="1" t="s">
        <v>87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88</v>
      </c>
      <c r="R1" s="1" t="s">
        <v>89</v>
      </c>
      <c r="S1" s="1" t="s">
        <v>90</v>
      </c>
      <c r="T1" s="1" t="s">
        <v>91</v>
      </c>
    </row>
    <row r="2" spans="1:20" x14ac:dyDescent="0.2">
      <c r="A2">
        <v>5401</v>
      </c>
      <c r="B2">
        <v>89</v>
      </c>
      <c r="C2">
        <v>17.790099999999999</v>
      </c>
      <c r="D2">
        <v>127.77500000000001</v>
      </c>
      <c r="E2">
        <v>96</v>
      </c>
      <c r="F2">
        <f>C2/(D2*3.4*B2)</f>
        <v>4.6011201686085097E-4</v>
      </c>
      <c r="G2" s="7">
        <f>(E2-1)*F2</f>
        <v>4.3710641601780842E-2</v>
      </c>
      <c r="H2" s="4" t="s">
        <v>102</v>
      </c>
      <c r="I2" s="3" t="s">
        <v>101</v>
      </c>
      <c r="J2" s="3">
        <v>1.45</v>
      </c>
      <c r="K2" s="3" t="s">
        <v>162</v>
      </c>
      <c r="L2" s="3">
        <v>1</v>
      </c>
      <c r="M2" s="3">
        <v>100</v>
      </c>
      <c r="N2" s="3">
        <v>100</v>
      </c>
      <c r="O2" s="3">
        <v>0</v>
      </c>
      <c r="P2" s="3">
        <v>0</v>
      </c>
      <c r="Q2" s="3" t="s">
        <v>98</v>
      </c>
      <c r="R2" s="3">
        <v>1.5</v>
      </c>
      <c r="S2" s="3" t="s">
        <v>20</v>
      </c>
      <c r="T2" s="3" t="s">
        <v>23</v>
      </c>
    </row>
    <row r="3" spans="1:20" x14ac:dyDescent="0.2">
      <c r="A3">
        <v>5701</v>
      </c>
      <c r="B3">
        <v>89</v>
      </c>
      <c r="C3">
        <v>17.790099999999999</v>
      </c>
      <c r="D3">
        <v>127.77500000000001</v>
      </c>
      <c r="E3">
        <v>128</v>
      </c>
      <c r="F3">
        <f t="shared" ref="F3:F61" si="0">C3/(D3*3.4*B3)</f>
        <v>4.6011201686085097E-4</v>
      </c>
      <c r="G3" s="7">
        <f t="shared" ref="G3:G61" si="1">(E3-1)*F3</f>
        <v>5.8434226141328073E-2</v>
      </c>
      <c r="H3" s="4" t="s">
        <v>103</v>
      </c>
      <c r="I3" s="3" t="s">
        <v>101</v>
      </c>
      <c r="J3" s="3">
        <v>1.45</v>
      </c>
      <c r="K3" s="3" t="s">
        <v>162</v>
      </c>
      <c r="L3" s="3">
        <v>1</v>
      </c>
      <c r="M3" s="3">
        <v>100</v>
      </c>
      <c r="N3" s="3">
        <v>100</v>
      </c>
      <c r="O3" s="3">
        <v>0</v>
      </c>
      <c r="P3" s="3">
        <v>0</v>
      </c>
      <c r="Q3" s="3" t="s">
        <v>99</v>
      </c>
      <c r="R3" s="3">
        <v>2</v>
      </c>
      <c r="S3" s="3" t="s">
        <v>20</v>
      </c>
      <c r="T3" s="3" t="s">
        <v>22</v>
      </c>
    </row>
    <row r="4" spans="1:20" x14ac:dyDescent="0.2">
      <c r="A4">
        <v>5801</v>
      </c>
      <c r="B4">
        <v>89</v>
      </c>
      <c r="C4">
        <v>17.790099999999999</v>
      </c>
      <c r="D4">
        <v>127.77500000000001</v>
      </c>
      <c r="E4">
        <v>128</v>
      </c>
      <c r="F4">
        <f t="shared" si="0"/>
        <v>4.6011201686085097E-4</v>
      </c>
      <c r="G4" s="7">
        <f t="shared" si="1"/>
        <v>5.8434226141328073E-2</v>
      </c>
      <c r="H4" s="4" t="s">
        <v>104</v>
      </c>
      <c r="I4" s="3" t="s">
        <v>101</v>
      </c>
      <c r="J4" s="3">
        <v>1.45</v>
      </c>
      <c r="K4" s="3" t="s">
        <v>162</v>
      </c>
      <c r="L4" s="3">
        <v>1</v>
      </c>
      <c r="M4" s="3">
        <v>100</v>
      </c>
      <c r="N4" s="3">
        <v>100</v>
      </c>
      <c r="O4" s="3">
        <v>0</v>
      </c>
      <c r="P4" s="3">
        <v>0</v>
      </c>
      <c r="Q4" s="3" t="s">
        <v>99</v>
      </c>
      <c r="R4" s="3">
        <v>2</v>
      </c>
      <c r="S4" s="3" t="s">
        <v>20</v>
      </c>
      <c r="T4" s="3" t="s">
        <v>23</v>
      </c>
    </row>
    <row r="5" spans="1:20" x14ac:dyDescent="0.2">
      <c r="A5">
        <v>5001</v>
      </c>
      <c r="B5">
        <v>89</v>
      </c>
      <c r="C5">
        <v>17.790099999999999</v>
      </c>
      <c r="D5">
        <v>127.77500000000001</v>
      </c>
      <c r="E5">
        <v>64</v>
      </c>
      <c r="F5">
        <f t="shared" si="0"/>
        <v>4.6011201686085097E-4</v>
      </c>
      <c r="G5" s="7">
        <f t="shared" si="1"/>
        <v>2.8987057062233611E-2</v>
      </c>
      <c r="H5" s="4" t="s">
        <v>105</v>
      </c>
      <c r="I5" s="3" t="s">
        <v>101</v>
      </c>
      <c r="J5" s="3">
        <v>1.45</v>
      </c>
      <c r="K5" s="3" t="s">
        <v>162</v>
      </c>
      <c r="L5" s="3">
        <v>1</v>
      </c>
      <c r="M5" s="3">
        <v>100</v>
      </c>
      <c r="N5" s="3">
        <v>100</v>
      </c>
      <c r="O5" s="3">
        <v>0</v>
      </c>
      <c r="P5" s="3">
        <v>0</v>
      </c>
      <c r="Q5" s="3" t="s">
        <v>100</v>
      </c>
      <c r="R5" s="3">
        <v>1</v>
      </c>
      <c r="S5" s="3" t="s">
        <v>20</v>
      </c>
      <c r="T5" s="3" t="s">
        <v>22</v>
      </c>
    </row>
    <row r="6" spans="1:20" x14ac:dyDescent="0.2">
      <c r="A6">
        <v>5101</v>
      </c>
      <c r="B6">
        <v>89</v>
      </c>
      <c r="C6">
        <v>17.790099999999999</v>
      </c>
      <c r="D6">
        <v>127.77500000000001</v>
      </c>
      <c r="E6">
        <v>64</v>
      </c>
      <c r="F6">
        <f t="shared" si="0"/>
        <v>4.6011201686085097E-4</v>
      </c>
      <c r="G6" s="7">
        <f t="shared" si="1"/>
        <v>2.8987057062233611E-2</v>
      </c>
      <c r="H6" s="4" t="s">
        <v>106</v>
      </c>
      <c r="I6" s="3" t="s">
        <v>101</v>
      </c>
      <c r="J6" s="3">
        <v>1.45</v>
      </c>
      <c r="K6" s="3" t="s">
        <v>162</v>
      </c>
      <c r="L6" s="3">
        <v>1</v>
      </c>
      <c r="M6" s="3">
        <v>100</v>
      </c>
      <c r="N6" s="3">
        <v>100</v>
      </c>
      <c r="O6" s="3">
        <v>0</v>
      </c>
      <c r="P6" s="3">
        <v>0</v>
      </c>
      <c r="Q6" s="3" t="s">
        <v>100</v>
      </c>
      <c r="R6" s="3">
        <v>1</v>
      </c>
      <c r="S6" s="3" t="s">
        <v>20</v>
      </c>
      <c r="T6" s="3" t="s">
        <v>23</v>
      </c>
    </row>
    <row r="7" spans="1:20" x14ac:dyDescent="0.2">
      <c r="A7">
        <v>3001</v>
      </c>
      <c r="B7">
        <v>77</v>
      </c>
      <c r="C7">
        <v>15.417999999999999</v>
      </c>
      <c r="D7">
        <v>127.77500000000001</v>
      </c>
      <c r="E7">
        <v>96</v>
      </c>
      <c r="F7">
        <f t="shared" si="0"/>
        <v>4.6090615681003189E-4</v>
      </c>
      <c r="G7" s="7">
        <f t="shared" si="1"/>
        <v>4.3786084896953029E-2</v>
      </c>
      <c r="H7" s="4" t="s">
        <v>107</v>
      </c>
      <c r="I7" s="3" t="s">
        <v>101</v>
      </c>
      <c r="J7" s="3">
        <v>1.45</v>
      </c>
      <c r="K7" s="3" t="s">
        <v>162</v>
      </c>
      <c r="L7" s="3">
        <v>1</v>
      </c>
      <c r="M7" s="3">
        <v>100</v>
      </c>
      <c r="N7" s="3">
        <v>50</v>
      </c>
      <c r="O7" s="3">
        <v>0</v>
      </c>
      <c r="P7" s="3">
        <v>0</v>
      </c>
      <c r="Q7" s="3" t="s">
        <v>98</v>
      </c>
      <c r="R7" s="3">
        <v>1.5</v>
      </c>
      <c r="S7" s="3" t="s">
        <v>20</v>
      </c>
      <c r="T7" s="3" t="s">
        <v>22</v>
      </c>
    </row>
    <row r="8" spans="1:20" x14ac:dyDescent="0.2">
      <c r="A8">
        <v>3101</v>
      </c>
      <c r="B8">
        <v>77</v>
      </c>
      <c r="C8">
        <v>15.417999999999999</v>
      </c>
      <c r="D8">
        <v>127.77500000000001</v>
      </c>
      <c r="E8">
        <v>96</v>
      </c>
      <c r="F8">
        <f t="shared" si="0"/>
        <v>4.6090615681003189E-4</v>
      </c>
      <c r="G8" s="7">
        <f t="shared" si="1"/>
        <v>4.3786084896953029E-2</v>
      </c>
      <c r="H8" s="4" t="s">
        <v>108</v>
      </c>
      <c r="I8" s="3" t="s">
        <v>101</v>
      </c>
      <c r="J8" s="3">
        <v>1.45</v>
      </c>
      <c r="K8" s="3" t="s">
        <v>162</v>
      </c>
      <c r="L8" s="3">
        <v>1</v>
      </c>
      <c r="M8" s="3">
        <v>100</v>
      </c>
      <c r="N8" s="3">
        <v>50</v>
      </c>
      <c r="O8" s="3">
        <v>0</v>
      </c>
      <c r="P8" s="3">
        <v>0</v>
      </c>
      <c r="Q8" s="3" t="s">
        <v>98</v>
      </c>
      <c r="R8" s="3">
        <v>1.5</v>
      </c>
      <c r="S8" s="3" t="s">
        <v>20</v>
      </c>
      <c r="T8" s="3" t="s">
        <v>23</v>
      </c>
    </row>
    <row r="9" spans="1:20" x14ac:dyDescent="0.2">
      <c r="A9">
        <v>3401</v>
      </c>
      <c r="B9">
        <v>77</v>
      </c>
      <c r="C9">
        <v>15.417999999999999</v>
      </c>
      <c r="D9">
        <v>127.77500000000001</v>
      </c>
      <c r="E9">
        <v>128</v>
      </c>
      <c r="F9">
        <f t="shared" si="0"/>
        <v>4.6090615681003189E-4</v>
      </c>
      <c r="G9" s="7">
        <f t="shared" si="1"/>
        <v>5.8535081914874047E-2</v>
      </c>
      <c r="H9" s="4" t="s">
        <v>109</v>
      </c>
      <c r="I9" s="3" t="s">
        <v>101</v>
      </c>
      <c r="J9" s="3">
        <v>1.45</v>
      </c>
      <c r="K9" s="3" t="s">
        <v>162</v>
      </c>
      <c r="L9" s="3">
        <v>1</v>
      </c>
      <c r="M9" s="3">
        <v>100</v>
      </c>
      <c r="N9" s="3">
        <v>50</v>
      </c>
      <c r="O9" s="3">
        <v>0</v>
      </c>
      <c r="P9" s="3">
        <v>0</v>
      </c>
      <c r="Q9" s="3" t="s">
        <v>99</v>
      </c>
      <c r="R9" s="3">
        <v>2</v>
      </c>
      <c r="S9" s="3" t="s">
        <v>20</v>
      </c>
      <c r="T9" s="3" t="s">
        <v>22</v>
      </c>
    </row>
    <row r="10" spans="1:20" x14ac:dyDescent="0.2">
      <c r="A10">
        <v>3501</v>
      </c>
      <c r="B10">
        <v>77</v>
      </c>
      <c r="C10">
        <v>15.417999999999999</v>
      </c>
      <c r="D10">
        <v>127.77500000000001</v>
      </c>
      <c r="E10">
        <v>128</v>
      </c>
      <c r="F10">
        <f t="shared" si="0"/>
        <v>4.6090615681003189E-4</v>
      </c>
      <c r="G10" s="7">
        <f t="shared" si="1"/>
        <v>5.8535081914874047E-2</v>
      </c>
      <c r="H10" s="4" t="s">
        <v>110</v>
      </c>
      <c r="I10" s="3" t="s">
        <v>101</v>
      </c>
      <c r="J10" s="3">
        <v>1.45</v>
      </c>
      <c r="K10" s="3" t="s">
        <v>162</v>
      </c>
      <c r="L10" s="3">
        <v>1</v>
      </c>
      <c r="M10" s="3">
        <v>100</v>
      </c>
      <c r="N10" s="3">
        <v>50</v>
      </c>
      <c r="O10" s="3">
        <v>0</v>
      </c>
      <c r="P10" s="3">
        <v>0</v>
      </c>
      <c r="Q10" s="3" t="s">
        <v>99</v>
      </c>
      <c r="R10" s="3">
        <v>2</v>
      </c>
      <c r="S10" s="3" t="s">
        <v>20</v>
      </c>
      <c r="T10" s="3" t="s">
        <v>23</v>
      </c>
    </row>
    <row r="11" spans="1:20" x14ac:dyDescent="0.2">
      <c r="A11">
        <v>2601</v>
      </c>
      <c r="B11">
        <v>77</v>
      </c>
      <c r="C11">
        <v>15.417999999999999</v>
      </c>
      <c r="D11">
        <v>127.77500000000001</v>
      </c>
      <c r="E11">
        <v>64</v>
      </c>
      <c r="F11">
        <f t="shared" si="0"/>
        <v>4.6090615681003189E-4</v>
      </c>
      <c r="G11" s="7">
        <f t="shared" si="1"/>
        <v>2.903708787903201E-2</v>
      </c>
      <c r="H11" s="4" t="s">
        <v>111</v>
      </c>
      <c r="I11" s="3" t="s">
        <v>101</v>
      </c>
      <c r="J11" s="3">
        <v>1.45</v>
      </c>
      <c r="K11" s="3" t="s">
        <v>162</v>
      </c>
      <c r="L11" s="3">
        <v>1</v>
      </c>
      <c r="M11" s="3">
        <v>100</v>
      </c>
      <c r="N11" s="3">
        <v>50</v>
      </c>
      <c r="O11" s="3">
        <v>0</v>
      </c>
      <c r="P11" s="3">
        <v>0</v>
      </c>
      <c r="Q11" s="3" t="s">
        <v>100</v>
      </c>
      <c r="R11" s="3">
        <v>1</v>
      </c>
      <c r="S11" s="3" t="s">
        <v>20</v>
      </c>
      <c r="T11" s="3" t="s">
        <v>22</v>
      </c>
    </row>
    <row r="12" spans="1:20" x14ac:dyDescent="0.2">
      <c r="A12">
        <v>2701</v>
      </c>
      <c r="B12">
        <v>77</v>
      </c>
      <c r="C12">
        <v>15.417999999999999</v>
      </c>
      <c r="D12">
        <v>127.77500000000001</v>
      </c>
      <c r="E12">
        <v>64</v>
      </c>
      <c r="F12">
        <f t="shared" si="0"/>
        <v>4.6090615681003189E-4</v>
      </c>
      <c r="G12" s="7">
        <f t="shared" si="1"/>
        <v>2.903708787903201E-2</v>
      </c>
      <c r="H12" s="4" t="s">
        <v>112</v>
      </c>
      <c r="I12" s="3" t="s">
        <v>101</v>
      </c>
      <c r="J12" s="3">
        <v>1.45</v>
      </c>
      <c r="K12" s="3" t="s">
        <v>162</v>
      </c>
      <c r="L12" s="3">
        <v>1</v>
      </c>
      <c r="M12" s="3">
        <v>100</v>
      </c>
      <c r="N12" s="3">
        <v>50</v>
      </c>
      <c r="O12" s="3">
        <v>0</v>
      </c>
      <c r="P12" s="3">
        <v>0</v>
      </c>
      <c r="Q12" s="3" t="s">
        <v>100</v>
      </c>
      <c r="R12" s="3">
        <v>1</v>
      </c>
      <c r="S12" s="3" t="s">
        <v>20</v>
      </c>
      <c r="T12" s="3" t="s">
        <v>23</v>
      </c>
    </row>
    <row r="13" spans="1:20" x14ac:dyDescent="0.2">
      <c r="A13">
        <v>5601</v>
      </c>
      <c r="B13">
        <v>89</v>
      </c>
      <c r="C13">
        <v>27.142499999999998</v>
      </c>
      <c r="D13">
        <v>127.77500000000001</v>
      </c>
      <c r="E13">
        <v>96</v>
      </c>
      <c r="F13">
        <f t="shared" si="0"/>
        <v>7.0199663957176445E-4</v>
      </c>
      <c r="G13" s="7">
        <f t="shared" si="1"/>
        <v>6.6689680759317624E-2</v>
      </c>
      <c r="H13" s="4" t="s">
        <v>113</v>
      </c>
      <c r="I13" s="3" t="s">
        <v>101</v>
      </c>
      <c r="J13" s="3">
        <v>1.45</v>
      </c>
      <c r="K13" s="3" t="s">
        <v>162</v>
      </c>
      <c r="L13" s="3">
        <v>1</v>
      </c>
      <c r="M13" s="3">
        <v>0</v>
      </c>
      <c r="N13" s="3">
        <v>0</v>
      </c>
      <c r="O13" s="3">
        <v>100</v>
      </c>
      <c r="P13" s="3">
        <v>100</v>
      </c>
      <c r="Q13" s="3" t="s">
        <v>98</v>
      </c>
      <c r="R13" s="3">
        <v>1.5</v>
      </c>
      <c r="S13" s="3" t="s">
        <v>21</v>
      </c>
      <c r="T13" s="3" t="s">
        <v>25</v>
      </c>
    </row>
    <row r="14" spans="1:20" x14ac:dyDescent="0.2">
      <c r="A14">
        <v>5501</v>
      </c>
      <c r="B14">
        <v>89</v>
      </c>
      <c r="C14">
        <v>27.142499999999998</v>
      </c>
      <c r="D14">
        <v>127.77500000000001</v>
      </c>
      <c r="E14">
        <v>96</v>
      </c>
      <c r="F14">
        <f t="shared" si="0"/>
        <v>7.0199663957176445E-4</v>
      </c>
      <c r="G14" s="7">
        <f t="shared" si="1"/>
        <v>6.6689680759317624E-2</v>
      </c>
      <c r="H14" s="4" t="s">
        <v>114</v>
      </c>
      <c r="I14" s="3" t="s">
        <v>101</v>
      </c>
      <c r="J14" s="3">
        <v>1.45</v>
      </c>
      <c r="K14" s="3" t="s">
        <v>162</v>
      </c>
      <c r="L14" s="3">
        <v>1</v>
      </c>
      <c r="M14" s="3">
        <v>0</v>
      </c>
      <c r="N14" s="3">
        <v>0</v>
      </c>
      <c r="O14" s="3">
        <v>100</v>
      </c>
      <c r="P14" s="3">
        <v>100</v>
      </c>
      <c r="Q14" s="3" t="s">
        <v>98</v>
      </c>
      <c r="R14" s="3">
        <v>1.5</v>
      </c>
      <c r="S14" s="3" t="s">
        <v>21</v>
      </c>
      <c r="T14" s="3" t="s">
        <v>24</v>
      </c>
    </row>
    <row r="15" spans="1:20" x14ac:dyDescent="0.2">
      <c r="A15">
        <v>6001</v>
      </c>
      <c r="B15">
        <v>89</v>
      </c>
      <c r="C15">
        <v>27.142499999999998</v>
      </c>
      <c r="D15">
        <v>127.77500000000001</v>
      </c>
      <c r="E15">
        <v>128</v>
      </c>
      <c r="F15">
        <f t="shared" si="0"/>
        <v>7.0199663957176445E-4</v>
      </c>
      <c r="G15" s="7">
        <f t="shared" si="1"/>
        <v>8.9153573225614083E-2</v>
      </c>
      <c r="H15" s="4" t="s">
        <v>115</v>
      </c>
      <c r="I15" s="3" t="s">
        <v>101</v>
      </c>
      <c r="J15" s="3">
        <v>1.45</v>
      </c>
      <c r="K15" s="3" t="s">
        <v>162</v>
      </c>
      <c r="L15" s="3">
        <v>1</v>
      </c>
      <c r="M15" s="3">
        <v>0</v>
      </c>
      <c r="N15" s="3">
        <v>0</v>
      </c>
      <c r="O15" s="3">
        <v>100</v>
      </c>
      <c r="P15" s="3">
        <v>100</v>
      </c>
      <c r="Q15" s="3" t="s">
        <v>99</v>
      </c>
      <c r="R15" s="3">
        <v>2</v>
      </c>
      <c r="S15" s="3" t="s">
        <v>21</v>
      </c>
      <c r="T15" s="3" t="s">
        <v>25</v>
      </c>
    </row>
    <row r="16" spans="1:20" x14ac:dyDescent="0.2">
      <c r="A16">
        <v>5901</v>
      </c>
      <c r="B16">
        <v>89</v>
      </c>
      <c r="C16">
        <v>27.142499999999998</v>
      </c>
      <c r="D16">
        <v>127.77500000000001</v>
      </c>
      <c r="E16">
        <v>128</v>
      </c>
      <c r="F16">
        <f t="shared" si="0"/>
        <v>7.0199663957176445E-4</v>
      </c>
      <c r="G16" s="7">
        <f t="shared" si="1"/>
        <v>8.9153573225614083E-2</v>
      </c>
      <c r="H16" s="4" t="s">
        <v>116</v>
      </c>
      <c r="I16" s="3" t="s">
        <v>101</v>
      </c>
      <c r="J16" s="3">
        <v>1.45</v>
      </c>
      <c r="K16" s="3" t="s">
        <v>162</v>
      </c>
      <c r="L16" s="3">
        <v>1</v>
      </c>
      <c r="M16" s="3">
        <v>0</v>
      </c>
      <c r="N16" s="3">
        <v>0</v>
      </c>
      <c r="O16" s="3">
        <v>100</v>
      </c>
      <c r="P16" s="3">
        <v>100</v>
      </c>
      <c r="Q16" s="3" t="s">
        <v>99</v>
      </c>
      <c r="R16" s="3">
        <v>2</v>
      </c>
      <c r="S16" s="3" t="s">
        <v>21</v>
      </c>
      <c r="T16" s="3" t="s">
        <v>24</v>
      </c>
    </row>
    <row r="17" spans="1:20" x14ac:dyDescent="0.2">
      <c r="A17">
        <v>5301</v>
      </c>
      <c r="B17">
        <v>89</v>
      </c>
      <c r="C17">
        <v>27.142499999999998</v>
      </c>
      <c r="D17">
        <v>127.77500000000001</v>
      </c>
      <c r="E17">
        <v>64</v>
      </c>
      <c r="F17">
        <f t="shared" si="0"/>
        <v>7.0199663957176445E-4</v>
      </c>
      <c r="G17" s="7">
        <f t="shared" si="1"/>
        <v>4.4225788293021158E-2</v>
      </c>
      <c r="H17" s="4" t="s">
        <v>117</v>
      </c>
      <c r="I17" s="3" t="s">
        <v>101</v>
      </c>
      <c r="J17" s="3">
        <v>1.45</v>
      </c>
      <c r="K17" s="3" t="s">
        <v>162</v>
      </c>
      <c r="L17" s="3">
        <v>1</v>
      </c>
      <c r="M17" s="3">
        <v>0</v>
      </c>
      <c r="N17" s="3">
        <v>0</v>
      </c>
      <c r="O17" s="3">
        <v>100</v>
      </c>
      <c r="P17" s="3">
        <v>100</v>
      </c>
      <c r="Q17" s="3" t="s">
        <v>100</v>
      </c>
      <c r="R17" s="3">
        <v>1</v>
      </c>
      <c r="S17" s="3" t="s">
        <v>21</v>
      </c>
      <c r="T17" s="3" t="s">
        <v>25</v>
      </c>
    </row>
    <row r="18" spans="1:20" x14ac:dyDescent="0.2">
      <c r="A18">
        <v>5201</v>
      </c>
      <c r="B18">
        <v>89</v>
      </c>
      <c r="C18">
        <v>27.142499999999998</v>
      </c>
      <c r="D18">
        <v>127.77500000000001</v>
      </c>
      <c r="E18">
        <v>64</v>
      </c>
      <c r="F18">
        <f t="shared" si="0"/>
        <v>7.0199663957176445E-4</v>
      </c>
      <c r="G18" s="7">
        <f t="shared" si="1"/>
        <v>4.4225788293021158E-2</v>
      </c>
      <c r="H18" s="4" t="s">
        <v>118</v>
      </c>
      <c r="I18" s="3" t="s">
        <v>101</v>
      </c>
      <c r="J18" s="3">
        <v>1.45</v>
      </c>
      <c r="K18" s="3" t="s">
        <v>162</v>
      </c>
      <c r="L18" s="3">
        <v>1</v>
      </c>
      <c r="M18" s="3">
        <v>0</v>
      </c>
      <c r="N18" s="3">
        <v>0</v>
      </c>
      <c r="O18" s="3">
        <v>100</v>
      </c>
      <c r="P18" s="3">
        <v>100</v>
      </c>
      <c r="Q18" s="3" t="s">
        <v>100</v>
      </c>
      <c r="R18" s="3">
        <v>1</v>
      </c>
      <c r="S18" s="3" t="s">
        <v>21</v>
      </c>
      <c r="T18" s="3" t="s">
        <v>24</v>
      </c>
    </row>
    <row r="19" spans="1:20" x14ac:dyDescent="0.2">
      <c r="A19">
        <v>3301</v>
      </c>
      <c r="B19">
        <v>77</v>
      </c>
      <c r="C19">
        <v>23.523499999999999</v>
      </c>
      <c r="D19">
        <v>127.77500000000001</v>
      </c>
      <c r="E19">
        <v>96</v>
      </c>
      <c r="F19">
        <f t="shared" si="0"/>
        <v>7.0321221816842553E-4</v>
      </c>
      <c r="G19" s="7">
        <f t="shared" si="1"/>
        <v>6.6805160726000429E-2</v>
      </c>
      <c r="H19" s="4" t="s">
        <v>119</v>
      </c>
      <c r="I19" s="3" t="s">
        <v>101</v>
      </c>
      <c r="J19" s="3">
        <v>1.45</v>
      </c>
      <c r="K19" s="3" t="s">
        <v>162</v>
      </c>
      <c r="L19" s="3">
        <v>1</v>
      </c>
      <c r="M19" s="3">
        <v>0</v>
      </c>
      <c r="N19" s="3">
        <v>0</v>
      </c>
      <c r="O19" s="3">
        <v>50</v>
      </c>
      <c r="P19" s="3">
        <v>100</v>
      </c>
      <c r="Q19" s="3" t="s">
        <v>98</v>
      </c>
      <c r="R19" s="3">
        <v>1.5</v>
      </c>
      <c r="S19" s="3" t="s">
        <v>21</v>
      </c>
      <c r="T19" s="3" t="s">
        <v>25</v>
      </c>
    </row>
    <row r="20" spans="1:20" x14ac:dyDescent="0.2">
      <c r="A20">
        <v>3201</v>
      </c>
      <c r="B20">
        <v>77</v>
      </c>
      <c r="C20">
        <v>23.523499999999999</v>
      </c>
      <c r="D20">
        <v>127.77500000000001</v>
      </c>
      <c r="E20">
        <v>96</v>
      </c>
      <c r="F20">
        <f t="shared" si="0"/>
        <v>7.0321221816842553E-4</v>
      </c>
      <c r="G20" s="7">
        <f t="shared" si="1"/>
        <v>6.6805160726000429E-2</v>
      </c>
      <c r="H20" s="4" t="s">
        <v>120</v>
      </c>
      <c r="I20" s="3" t="s">
        <v>101</v>
      </c>
      <c r="J20" s="3">
        <v>1.45</v>
      </c>
      <c r="K20" s="3" t="s">
        <v>162</v>
      </c>
      <c r="L20" s="3">
        <v>1</v>
      </c>
      <c r="M20" s="3">
        <v>0</v>
      </c>
      <c r="N20" s="3">
        <v>0</v>
      </c>
      <c r="O20" s="3">
        <v>50</v>
      </c>
      <c r="P20" s="3">
        <v>100</v>
      </c>
      <c r="Q20" s="3" t="s">
        <v>98</v>
      </c>
      <c r="R20" s="3">
        <v>1.5</v>
      </c>
      <c r="S20" s="3" t="s">
        <v>21</v>
      </c>
      <c r="T20" s="3" t="s">
        <v>24</v>
      </c>
    </row>
    <row r="21" spans="1:20" x14ac:dyDescent="0.2">
      <c r="A21">
        <v>3701</v>
      </c>
      <c r="B21">
        <v>77</v>
      </c>
      <c r="C21">
        <v>23.523499999999999</v>
      </c>
      <c r="D21">
        <v>127.77500000000001</v>
      </c>
      <c r="E21">
        <v>128</v>
      </c>
      <c r="F21">
        <f t="shared" si="0"/>
        <v>7.0321221816842553E-4</v>
      </c>
      <c r="G21" s="7">
        <f t="shared" si="1"/>
        <v>8.9307951707390046E-2</v>
      </c>
      <c r="H21" s="4" t="s">
        <v>121</v>
      </c>
      <c r="I21" s="3" t="s">
        <v>101</v>
      </c>
      <c r="J21" s="3">
        <v>1.45</v>
      </c>
      <c r="K21" s="3" t="s">
        <v>162</v>
      </c>
      <c r="L21" s="3">
        <v>1</v>
      </c>
      <c r="M21" s="3">
        <v>0</v>
      </c>
      <c r="N21" s="3">
        <v>0</v>
      </c>
      <c r="O21" s="3">
        <v>50</v>
      </c>
      <c r="P21" s="3">
        <v>100</v>
      </c>
      <c r="Q21" s="3" t="s">
        <v>99</v>
      </c>
      <c r="R21" s="3">
        <v>2</v>
      </c>
      <c r="S21" s="3" t="s">
        <v>21</v>
      </c>
      <c r="T21" s="3" t="s">
        <v>25</v>
      </c>
    </row>
    <row r="22" spans="1:20" x14ac:dyDescent="0.2">
      <c r="A22">
        <v>3601</v>
      </c>
      <c r="B22">
        <v>77</v>
      </c>
      <c r="C22">
        <v>23.523499999999999</v>
      </c>
      <c r="D22">
        <v>127.77500000000001</v>
      </c>
      <c r="E22">
        <v>128</v>
      </c>
      <c r="F22">
        <f t="shared" si="0"/>
        <v>7.0321221816842553E-4</v>
      </c>
      <c r="G22" s="7">
        <f t="shared" si="1"/>
        <v>8.9307951707390046E-2</v>
      </c>
      <c r="H22" s="4" t="s">
        <v>122</v>
      </c>
      <c r="I22" s="3" t="s">
        <v>101</v>
      </c>
      <c r="J22" s="3">
        <v>1.45</v>
      </c>
      <c r="K22" s="3" t="s">
        <v>162</v>
      </c>
      <c r="L22" s="3">
        <v>1</v>
      </c>
      <c r="M22" s="3">
        <v>0</v>
      </c>
      <c r="N22" s="3">
        <v>0</v>
      </c>
      <c r="O22" s="3">
        <v>50</v>
      </c>
      <c r="P22" s="3">
        <v>100</v>
      </c>
      <c r="Q22" s="3" t="s">
        <v>99</v>
      </c>
      <c r="R22" s="3">
        <v>2</v>
      </c>
      <c r="S22" s="3" t="s">
        <v>21</v>
      </c>
      <c r="T22" s="3" t="s">
        <v>24</v>
      </c>
    </row>
    <row r="23" spans="1:20" x14ac:dyDescent="0.2">
      <c r="A23">
        <v>2901</v>
      </c>
      <c r="B23">
        <v>77</v>
      </c>
      <c r="C23">
        <v>23.523499999999999</v>
      </c>
      <c r="D23">
        <v>127.77500000000001</v>
      </c>
      <c r="E23">
        <v>64</v>
      </c>
      <c r="F23">
        <f t="shared" si="0"/>
        <v>7.0321221816842553E-4</v>
      </c>
      <c r="G23" s="7">
        <f t="shared" si="1"/>
        <v>4.4302369744610812E-2</v>
      </c>
      <c r="H23" s="4" t="s">
        <v>123</v>
      </c>
      <c r="I23" s="3" t="s">
        <v>101</v>
      </c>
      <c r="J23" s="3">
        <v>1.45</v>
      </c>
      <c r="K23" s="3" t="s">
        <v>162</v>
      </c>
      <c r="L23" s="3">
        <v>1</v>
      </c>
      <c r="M23" s="3">
        <v>0</v>
      </c>
      <c r="N23" s="3">
        <v>0</v>
      </c>
      <c r="O23" s="3">
        <v>50</v>
      </c>
      <c r="P23" s="3">
        <v>100</v>
      </c>
      <c r="Q23" s="3" t="s">
        <v>100</v>
      </c>
      <c r="R23" s="3">
        <v>1</v>
      </c>
      <c r="S23" s="3" t="s">
        <v>21</v>
      </c>
      <c r="T23" s="3" t="s">
        <v>25</v>
      </c>
    </row>
    <row r="24" spans="1:20" x14ac:dyDescent="0.2">
      <c r="A24">
        <v>2801</v>
      </c>
      <c r="B24">
        <v>77</v>
      </c>
      <c r="C24">
        <v>23.523499999999999</v>
      </c>
      <c r="D24">
        <v>127.77500000000001</v>
      </c>
      <c r="E24">
        <v>64</v>
      </c>
      <c r="F24">
        <f t="shared" si="0"/>
        <v>7.0321221816842553E-4</v>
      </c>
      <c r="G24" s="7">
        <f t="shared" si="1"/>
        <v>4.4302369744610812E-2</v>
      </c>
      <c r="H24" s="4" t="s">
        <v>124</v>
      </c>
      <c r="I24" s="3" t="s">
        <v>101</v>
      </c>
      <c r="J24" s="3">
        <v>1.45</v>
      </c>
      <c r="K24" s="3" t="s">
        <v>162</v>
      </c>
      <c r="L24" s="3">
        <v>1</v>
      </c>
      <c r="M24" s="3">
        <v>0</v>
      </c>
      <c r="N24" s="3">
        <v>0</v>
      </c>
      <c r="O24" s="3">
        <v>50</v>
      </c>
      <c r="P24" s="3">
        <v>100</v>
      </c>
      <c r="Q24" s="3" t="s">
        <v>100</v>
      </c>
      <c r="R24" s="3">
        <v>1</v>
      </c>
      <c r="S24" s="3" t="s">
        <v>21</v>
      </c>
      <c r="T24" s="3" t="s">
        <v>24</v>
      </c>
    </row>
    <row r="25" spans="1:20" x14ac:dyDescent="0.2">
      <c r="A25">
        <v>4301</v>
      </c>
      <c r="B25">
        <v>77</v>
      </c>
      <c r="C25">
        <v>15.417999999999999</v>
      </c>
      <c r="D25">
        <v>127.77500000000001</v>
      </c>
      <c r="E25">
        <v>96</v>
      </c>
      <c r="F25">
        <f t="shared" si="0"/>
        <v>4.6090615681003189E-4</v>
      </c>
      <c r="G25" s="7">
        <f t="shared" si="1"/>
        <v>4.3786084896953029E-2</v>
      </c>
      <c r="H25" s="4" t="s">
        <v>125</v>
      </c>
      <c r="I25" s="3" t="s">
        <v>101</v>
      </c>
      <c r="J25" s="3">
        <v>1.45</v>
      </c>
      <c r="K25" s="3" t="s">
        <v>162</v>
      </c>
      <c r="L25" s="3">
        <v>1</v>
      </c>
      <c r="M25" s="3">
        <v>50</v>
      </c>
      <c r="N25" s="3">
        <v>100</v>
      </c>
      <c r="O25" s="3">
        <v>0</v>
      </c>
      <c r="P25" s="3">
        <v>0</v>
      </c>
      <c r="Q25" s="3" t="s">
        <v>98</v>
      </c>
      <c r="R25" s="3">
        <v>1.5</v>
      </c>
      <c r="S25" s="3" t="s">
        <v>20</v>
      </c>
      <c r="T25" s="3" t="s">
        <v>23</v>
      </c>
    </row>
    <row r="26" spans="1:20" x14ac:dyDescent="0.2">
      <c r="A26">
        <v>4201</v>
      </c>
      <c r="B26">
        <v>77</v>
      </c>
      <c r="C26">
        <v>15.417999999999999</v>
      </c>
      <c r="D26">
        <v>127.77500000000001</v>
      </c>
      <c r="E26">
        <v>96</v>
      </c>
      <c r="F26">
        <f t="shared" si="0"/>
        <v>4.6090615681003189E-4</v>
      </c>
      <c r="G26" s="7">
        <f t="shared" si="1"/>
        <v>4.3786084896953029E-2</v>
      </c>
      <c r="H26" s="4" t="s">
        <v>126</v>
      </c>
      <c r="I26" s="3" t="s">
        <v>101</v>
      </c>
      <c r="J26" s="3">
        <v>1.45</v>
      </c>
      <c r="K26" s="3" t="s">
        <v>162</v>
      </c>
      <c r="L26" s="3">
        <v>1</v>
      </c>
      <c r="M26" s="3">
        <v>50</v>
      </c>
      <c r="N26" s="3">
        <v>100</v>
      </c>
      <c r="O26" s="3">
        <v>0</v>
      </c>
      <c r="P26" s="3">
        <v>0</v>
      </c>
      <c r="Q26" s="3" t="s">
        <v>98</v>
      </c>
      <c r="R26" s="3">
        <v>1.5</v>
      </c>
      <c r="S26" s="3" t="s">
        <v>20</v>
      </c>
      <c r="T26" s="3" t="s">
        <v>22</v>
      </c>
    </row>
    <row r="27" spans="1:20" x14ac:dyDescent="0.2">
      <c r="A27">
        <v>4601</v>
      </c>
      <c r="B27">
        <v>77</v>
      </c>
      <c r="C27">
        <v>15.417999999999999</v>
      </c>
      <c r="D27">
        <v>127.77500000000001</v>
      </c>
      <c r="E27">
        <v>128</v>
      </c>
      <c r="F27">
        <f t="shared" si="0"/>
        <v>4.6090615681003189E-4</v>
      </c>
      <c r="G27" s="7">
        <f t="shared" si="1"/>
        <v>5.8535081914874047E-2</v>
      </c>
      <c r="H27" s="4" t="s">
        <v>127</v>
      </c>
      <c r="I27" s="3" t="s">
        <v>101</v>
      </c>
      <c r="J27" s="3">
        <v>1.45</v>
      </c>
      <c r="K27" s="3" t="s">
        <v>162</v>
      </c>
      <c r="L27" s="3">
        <v>1</v>
      </c>
      <c r="M27" s="3">
        <v>50</v>
      </c>
      <c r="N27" s="3">
        <v>100</v>
      </c>
      <c r="O27" s="3">
        <v>0</v>
      </c>
      <c r="P27" s="3">
        <v>0</v>
      </c>
      <c r="Q27" s="3" t="s">
        <v>99</v>
      </c>
      <c r="R27" s="3">
        <v>2</v>
      </c>
      <c r="S27" s="3" t="s">
        <v>20</v>
      </c>
      <c r="T27" s="3" t="s">
        <v>22</v>
      </c>
    </row>
    <row r="28" spans="1:20" x14ac:dyDescent="0.2">
      <c r="A28">
        <v>4701</v>
      </c>
      <c r="B28">
        <v>77</v>
      </c>
      <c r="C28">
        <v>15.417999999999999</v>
      </c>
      <c r="D28">
        <v>127.77500000000001</v>
      </c>
      <c r="E28">
        <v>128</v>
      </c>
      <c r="F28">
        <f t="shared" si="0"/>
        <v>4.6090615681003189E-4</v>
      </c>
      <c r="G28" s="7">
        <f t="shared" si="1"/>
        <v>5.8535081914874047E-2</v>
      </c>
      <c r="H28" s="4" t="s">
        <v>128</v>
      </c>
      <c r="I28" s="3" t="s">
        <v>101</v>
      </c>
      <c r="J28" s="3">
        <v>1.45</v>
      </c>
      <c r="K28" s="3" t="s">
        <v>162</v>
      </c>
      <c r="L28" s="3">
        <v>1</v>
      </c>
      <c r="M28" s="3">
        <v>50</v>
      </c>
      <c r="N28" s="3">
        <v>100</v>
      </c>
      <c r="O28" s="3">
        <v>0</v>
      </c>
      <c r="P28" s="3">
        <v>0</v>
      </c>
      <c r="Q28" s="3" t="s">
        <v>99</v>
      </c>
      <c r="R28" s="3">
        <v>2</v>
      </c>
      <c r="S28" s="3" t="s">
        <v>20</v>
      </c>
      <c r="T28" s="3" t="s">
        <v>23</v>
      </c>
    </row>
    <row r="29" spans="1:20" x14ac:dyDescent="0.2">
      <c r="A29">
        <v>3801</v>
      </c>
      <c r="B29">
        <v>77</v>
      </c>
      <c r="C29">
        <v>15.417999999999999</v>
      </c>
      <c r="D29">
        <v>127.77500000000001</v>
      </c>
      <c r="E29">
        <v>64</v>
      </c>
      <c r="F29">
        <f t="shared" si="0"/>
        <v>4.6090615681003189E-4</v>
      </c>
      <c r="G29" s="7">
        <f t="shared" si="1"/>
        <v>2.903708787903201E-2</v>
      </c>
      <c r="H29" s="4" t="s">
        <v>129</v>
      </c>
      <c r="I29" s="3" t="s">
        <v>101</v>
      </c>
      <c r="J29" s="3">
        <v>1.45</v>
      </c>
      <c r="K29" s="3" t="s">
        <v>162</v>
      </c>
      <c r="L29" s="3">
        <v>1</v>
      </c>
      <c r="M29" s="3">
        <v>50</v>
      </c>
      <c r="N29" s="3">
        <v>100</v>
      </c>
      <c r="O29" s="3">
        <v>0</v>
      </c>
      <c r="P29" s="3">
        <v>0</v>
      </c>
      <c r="Q29" s="3" t="s">
        <v>100</v>
      </c>
      <c r="R29" s="3">
        <v>1</v>
      </c>
      <c r="S29" s="3" t="s">
        <v>20</v>
      </c>
      <c r="T29" s="3" t="s">
        <v>22</v>
      </c>
    </row>
    <row r="30" spans="1:20" x14ac:dyDescent="0.2">
      <c r="A30">
        <v>3901</v>
      </c>
      <c r="B30">
        <v>77</v>
      </c>
      <c r="C30">
        <v>15.417999999999999</v>
      </c>
      <c r="D30">
        <v>127.77500000000001</v>
      </c>
      <c r="E30">
        <v>64</v>
      </c>
      <c r="F30">
        <f t="shared" si="0"/>
        <v>4.6090615681003189E-4</v>
      </c>
      <c r="G30" s="7">
        <f t="shared" si="1"/>
        <v>2.903708787903201E-2</v>
      </c>
      <c r="H30" s="4" t="s">
        <v>130</v>
      </c>
      <c r="I30" s="3" t="s">
        <v>101</v>
      </c>
      <c r="J30" s="3">
        <v>1.45</v>
      </c>
      <c r="K30" s="3" t="s">
        <v>162</v>
      </c>
      <c r="L30" s="3">
        <v>1</v>
      </c>
      <c r="M30" s="3">
        <v>50</v>
      </c>
      <c r="N30" s="3">
        <v>100</v>
      </c>
      <c r="O30" s="3">
        <v>0</v>
      </c>
      <c r="P30" s="3">
        <v>0</v>
      </c>
      <c r="Q30" s="3" t="s">
        <v>100</v>
      </c>
      <c r="R30" s="3">
        <v>1</v>
      </c>
      <c r="S30" s="3" t="s">
        <v>20</v>
      </c>
      <c r="T30" s="3" t="s">
        <v>23</v>
      </c>
    </row>
    <row r="31" spans="1:20" x14ac:dyDescent="0.2">
      <c r="A31">
        <v>1801</v>
      </c>
      <c r="B31">
        <v>67</v>
      </c>
      <c r="C31">
        <v>17.760300000000001</v>
      </c>
      <c r="D31">
        <v>127.77500000000001</v>
      </c>
      <c r="E31">
        <v>96</v>
      </c>
      <c r="F31">
        <f t="shared" si="0"/>
        <v>6.1016977103044634E-4</v>
      </c>
      <c r="G31" s="7">
        <f t="shared" si="1"/>
        <v>5.79661282478924E-2</v>
      </c>
      <c r="H31" s="4" t="s">
        <v>131</v>
      </c>
      <c r="I31" s="3" t="s">
        <v>101</v>
      </c>
      <c r="J31" s="3">
        <v>1.45</v>
      </c>
      <c r="K31" s="3" t="s">
        <v>162</v>
      </c>
      <c r="L31" s="3">
        <v>1</v>
      </c>
      <c r="M31" s="3">
        <v>50</v>
      </c>
      <c r="N31" s="3">
        <v>50</v>
      </c>
      <c r="O31" s="3">
        <v>0</v>
      </c>
      <c r="P31" s="3">
        <v>0</v>
      </c>
      <c r="Q31" s="3" t="s">
        <v>98</v>
      </c>
      <c r="R31" s="3">
        <v>1.5</v>
      </c>
      <c r="S31" s="3" t="s">
        <v>20</v>
      </c>
      <c r="T31" s="3" t="s">
        <v>22</v>
      </c>
    </row>
    <row r="32" spans="1:20" x14ac:dyDescent="0.2">
      <c r="A32">
        <v>1901</v>
      </c>
      <c r="B32">
        <v>67</v>
      </c>
      <c r="C32">
        <v>17.9435</v>
      </c>
      <c r="D32">
        <v>127.77500000000001</v>
      </c>
      <c r="E32">
        <v>96</v>
      </c>
      <c r="F32">
        <f t="shared" si="0"/>
        <v>6.1646375829714657E-4</v>
      </c>
      <c r="G32" s="7">
        <f t="shared" si="1"/>
        <v>5.8564057038228923E-2</v>
      </c>
      <c r="H32" s="4" t="s">
        <v>132</v>
      </c>
      <c r="I32" s="3" t="s">
        <v>101</v>
      </c>
      <c r="J32" s="3">
        <v>1.45</v>
      </c>
      <c r="K32" s="3" t="s">
        <v>162</v>
      </c>
      <c r="L32" s="3">
        <v>1</v>
      </c>
      <c r="M32" s="3">
        <v>50</v>
      </c>
      <c r="N32" s="3">
        <v>50</v>
      </c>
      <c r="O32" s="3">
        <v>0</v>
      </c>
      <c r="P32" s="3">
        <v>0</v>
      </c>
      <c r="Q32" s="3" t="s">
        <v>98</v>
      </c>
      <c r="R32" s="3">
        <v>1.5</v>
      </c>
      <c r="S32" s="3" t="s">
        <v>20</v>
      </c>
      <c r="T32" s="3" t="s">
        <v>23</v>
      </c>
    </row>
    <row r="33" spans="1:20" x14ac:dyDescent="0.2">
      <c r="A33">
        <v>2201</v>
      </c>
      <c r="B33">
        <v>67</v>
      </c>
      <c r="C33">
        <v>17.760300000000001</v>
      </c>
      <c r="D33">
        <v>127.77500000000001</v>
      </c>
      <c r="E33">
        <v>128</v>
      </c>
      <c r="F33">
        <f t="shared" si="0"/>
        <v>6.1016977103044634E-4</v>
      </c>
      <c r="G33" s="7">
        <f t="shared" si="1"/>
        <v>7.7491560920866689E-2</v>
      </c>
      <c r="H33" s="4" t="s">
        <v>133</v>
      </c>
      <c r="I33" s="3" t="s">
        <v>101</v>
      </c>
      <c r="J33" s="3">
        <v>1.45</v>
      </c>
      <c r="K33" s="3" t="s">
        <v>162</v>
      </c>
      <c r="L33" s="3">
        <v>1</v>
      </c>
      <c r="M33" s="3">
        <v>50</v>
      </c>
      <c r="N33" s="3">
        <v>50</v>
      </c>
      <c r="O33" s="3">
        <v>0</v>
      </c>
      <c r="P33" s="3">
        <v>0</v>
      </c>
      <c r="Q33" s="3" t="s">
        <v>99</v>
      </c>
      <c r="R33" s="3">
        <v>2</v>
      </c>
      <c r="S33" s="3" t="s">
        <v>20</v>
      </c>
      <c r="T33" s="3" t="s">
        <v>22</v>
      </c>
    </row>
    <row r="34" spans="1:20" x14ac:dyDescent="0.2">
      <c r="A34">
        <v>2301</v>
      </c>
      <c r="B34">
        <v>67</v>
      </c>
      <c r="C34">
        <v>17.9435</v>
      </c>
      <c r="D34">
        <v>127.77500000000001</v>
      </c>
      <c r="E34">
        <v>128</v>
      </c>
      <c r="F34">
        <f t="shared" si="0"/>
        <v>6.1646375829714657E-4</v>
      </c>
      <c r="G34" s="7">
        <f t="shared" si="1"/>
        <v>7.8290897303737617E-2</v>
      </c>
      <c r="H34" s="4" t="s">
        <v>134</v>
      </c>
      <c r="I34" s="3" t="s">
        <v>101</v>
      </c>
      <c r="J34" s="3">
        <v>1.45</v>
      </c>
      <c r="K34" s="3" t="s">
        <v>162</v>
      </c>
      <c r="L34" s="3">
        <v>1</v>
      </c>
      <c r="M34" s="3">
        <v>50</v>
      </c>
      <c r="N34" s="3">
        <v>50</v>
      </c>
      <c r="O34" s="3">
        <v>0</v>
      </c>
      <c r="P34" s="3">
        <v>0</v>
      </c>
      <c r="Q34" s="3" t="s">
        <v>99</v>
      </c>
      <c r="R34" s="3">
        <v>2</v>
      </c>
      <c r="S34" s="3" t="s">
        <v>20</v>
      </c>
      <c r="T34" s="3" t="s">
        <v>23</v>
      </c>
    </row>
    <row r="35" spans="1:20" s="5" customFormat="1" x14ac:dyDescent="0.2">
      <c r="A35">
        <v>1401</v>
      </c>
      <c r="B35">
        <v>67</v>
      </c>
      <c r="C35">
        <v>17.760300000000001</v>
      </c>
      <c r="D35">
        <v>127.77500000000001</v>
      </c>
      <c r="E35">
        <v>64</v>
      </c>
      <c r="F35">
        <f t="shared" si="0"/>
        <v>6.1016977103044634E-4</v>
      </c>
      <c r="G35" s="7">
        <f t="shared" si="1"/>
        <v>3.8440695574918117E-2</v>
      </c>
      <c r="H35" s="6" t="s">
        <v>135</v>
      </c>
      <c r="I35" s="1" t="s">
        <v>101</v>
      </c>
      <c r="J35" s="1">
        <v>1.45</v>
      </c>
      <c r="K35" s="1" t="s">
        <v>162</v>
      </c>
      <c r="L35" s="1">
        <v>1</v>
      </c>
      <c r="M35" s="1">
        <v>50</v>
      </c>
      <c r="N35" s="1">
        <v>50</v>
      </c>
      <c r="O35" s="1">
        <v>0</v>
      </c>
      <c r="P35" s="1">
        <v>0</v>
      </c>
      <c r="Q35" s="1" t="s">
        <v>100</v>
      </c>
      <c r="R35" s="1">
        <v>1</v>
      </c>
      <c r="S35" s="1" t="s">
        <v>20</v>
      </c>
      <c r="T35" s="1" t="s">
        <v>22</v>
      </c>
    </row>
    <row r="36" spans="1:20" x14ac:dyDescent="0.2">
      <c r="A36">
        <v>1501</v>
      </c>
      <c r="B36">
        <v>67</v>
      </c>
      <c r="C36">
        <v>17.9435</v>
      </c>
      <c r="D36">
        <v>127.77500000000001</v>
      </c>
      <c r="E36">
        <v>64</v>
      </c>
      <c r="F36">
        <f t="shared" si="0"/>
        <v>6.1646375829714657E-4</v>
      </c>
      <c r="G36" s="7">
        <f t="shared" si="1"/>
        <v>3.8837216772720236E-2</v>
      </c>
      <c r="H36" s="4" t="s">
        <v>136</v>
      </c>
      <c r="I36" s="3" t="s">
        <v>101</v>
      </c>
      <c r="J36" s="3">
        <v>1.45</v>
      </c>
      <c r="K36" s="3" t="s">
        <v>162</v>
      </c>
      <c r="L36" s="3">
        <v>1</v>
      </c>
      <c r="M36" s="3">
        <v>50</v>
      </c>
      <c r="N36" s="3">
        <v>50</v>
      </c>
      <c r="O36" s="3">
        <v>0</v>
      </c>
      <c r="P36" s="3">
        <v>0</v>
      </c>
      <c r="Q36" s="3" t="s">
        <v>100</v>
      </c>
      <c r="R36" s="3">
        <v>1</v>
      </c>
      <c r="S36" s="3" t="s">
        <v>20</v>
      </c>
      <c r="T36" s="3" t="s">
        <v>23</v>
      </c>
    </row>
    <row r="37" spans="1:20" x14ac:dyDescent="0.2">
      <c r="A37">
        <v>4501</v>
      </c>
      <c r="B37">
        <v>77</v>
      </c>
      <c r="C37">
        <v>23.523499999999999</v>
      </c>
      <c r="D37">
        <v>127.77500000000001</v>
      </c>
      <c r="E37">
        <v>96</v>
      </c>
      <c r="F37">
        <f t="shared" si="0"/>
        <v>7.0321221816842553E-4</v>
      </c>
      <c r="G37" s="7">
        <f t="shared" si="1"/>
        <v>6.6805160726000429E-2</v>
      </c>
      <c r="H37" s="4" t="s">
        <v>137</v>
      </c>
      <c r="I37" s="3" t="s">
        <v>101</v>
      </c>
      <c r="J37" s="3">
        <v>1.45</v>
      </c>
      <c r="K37" s="3" t="s">
        <v>162</v>
      </c>
      <c r="L37" s="3">
        <v>1</v>
      </c>
      <c r="M37" s="3">
        <v>0</v>
      </c>
      <c r="N37" s="3">
        <v>0</v>
      </c>
      <c r="O37" s="3">
        <v>100</v>
      </c>
      <c r="P37" s="3">
        <v>50</v>
      </c>
      <c r="Q37" s="3" t="s">
        <v>98</v>
      </c>
      <c r="R37" s="3">
        <v>1.5</v>
      </c>
      <c r="S37" s="3" t="s">
        <v>21</v>
      </c>
      <c r="T37" s="3" t="s">
        <v>25</v>
      </c>
    </row>
    <row r="38" spans="1:20" x14ac:dyDescent="0.2">
      <c r="A38">
        <v>4401</v>
      </c>
      <c r="B38">
        <v>77</v>
      </c>
      <c r="C38">
        <v>23.523499999999999</v>
      </c>
      <c r="D38">
        <v>127.77500000000001</v>
      </c>
      <c r="E38">
        <v>96</v>
      </c>
      <c r="F38">
        <f t="shared" si="0"/>
        <v>7.0321221816842553E-4</v>
      </c>
      <c r="G38" s="7">
        <f t="shared" si="1"/>
        <v>6.6805160726000429E-2</v>
      </c>
      <c r="H38" s="4" t="s">
        <v>138</v>
      </c>
      <c r="I38" s="3" t="s">
        <v>101</v>
      </c>
      <c r="J38" s="3">
        <v>1.45</v>
      </c>
      <c r="K38" s="3" t="s">
        <v>162</v>
      </c>
      <c r="L38" s="3">
        <v>1</v>
      </c>
      <c r="M38" s="3">
        <v>0</v>
      </c>
      <c r="N38" s="3">
        <v>0</v>
      </c>
      <c r="O38" s="3">
        <v>100</v>
      </c>
      <c r="P38" s="3">
        <v>50</v>
      </c>
      <c r="Q38" s="3" t="s">
        <v>98</v>
      </c>
      <c r="R38" s="3">
        <v>1.5</v>
      </c>
      <c r="S38" s="3" t="s">
        <v>21</v>
      </c>
      <c r="T38" s="3" t="s">
        <v>24</v>
      </c>
    </row>
    <row r="39" spans="1:20" x14ac:dyDescent="0.2">
      <c r="A39">
        <v>4901</v>
      </c>
      <c r="B39">
        <v>77</v>
      </c>
      <c r="C39">
        <v>23.523499999999999</v>
      </c>
      <c r="D39">
        <v>127.77500000000001</v>
      </c>
      <c r="E39">
        <v>128</v>
      </c>
      <c r="F39">
        <f t="shared" si="0"/>
        <v>7.0321221816842553E-4</v>
      </c>
      <c r="G39" s="7">
        <f t="shared" si="1"/>
        <v>8.9307951707390046E-2</v>
      </c>
      <c r="H39" s="4" t="s">
        <v>139</v>
      </c>
      <c r="I39" s="3" t="s">
        <v>101</v>
      </c>
      <c r="J39" s="3">
        <v>1.45</v>
      </c>
      <c r="K39" s="3" t="s">
        <v>162</v>
      </c>
      <c r="L39" s="3">
        <v>1</v>
      </c>
      <c r="M39" s="3">
        <v>0</v>
      </c>
      <c r="N39" s="3">
        <v>0</v>
      </c>
      <c r="O39" s="3">
        <v>100</v>
      </c>
      <c r="P39" s="3">
        <v>50</v>
      </c>
      <c r="Q39" s="3" t="s">
        <v>99</v>
      </c>
      <c r="R39" s="3">
        <v>2</v>
      </c>
      <c r="S39" s="3" t="s">
        <v>21</v>
      </c>
      <c r="T39" s="3" t="s">
        <v>25</v>
      </c>
    </row>
    <row r="40" spans="1:20" x14ac:dyDescent="0.2">
      <c r="A40">
        <v>4801</v>
      </c>
      <c r="B40">
        <v>77</v>
      </c>
      <c r="C40">
        <v>23.523499999999999</v>
      </c>
      <c r="D40">
        <v>127.77500000000001</v>
      </c>
      <c r="E40">
        <v>128</v>
      </c>
      <c r="F40">
        <f t="shared" si="0"/>
        <v>7.0321221816842553E-4</v>
      </c>
      <c r="G40" s="7">
        <f t="shared" si="1"/>
        <v>8.9307951707390046E-2</v>
      </c>
      <c r="H40" s="4" t="s">
        <v>140</v>
      </c>
      <c r="I40" s="3" t="s">
        <v>101</v>
      </c>
      <c r="J40" s="3">
        <v>1.45</v>
      </c>
      <c r="K40" s="3" t="s">
        <v>162</v>
      </c>
      <c r="L40" s="3">
        <v>1</v>
      </c>
      <c r="M40" s="3">
        <v>0</v>
      </c>
      <c r="N40" s="3">
        <v>0</v>
      </c>
      <c r="O40" s="3">
        <v>100</v>
      </c>
      <c r="P40" s="3">
        <v>50</v>
      </c>
      <c r="Q40" s="3" t="s">
        <v>99</v>
      </c>
      <c r="R40" s="3">
        <v>2</v>
      </c>
      <c r="S40" s="3" t="s">
        <v>21</v>
      </c>
      <c r="T40" s="3" t="s">
        <v>24</v>
      </c>
    </row>
    <row r="41" spans="1:20" x14ac:dyDescent="0.2">
      <c r="A41">
        <v>4101</v>
      </c>
      <c r="B41">
        <v>77</v>
      </c>
      <c r="C41">
        <v>23.523499999999999</v>
      </c>
      <c r="D41">
        <v>127.77500000000001</v>
      </c>
      <c r="E41">
        <v>64</v>
      </c>
      <c r="F41">
        <f t="shared" si="0"/>
        <v>7.0321221816842553E-4</v>
      </c>
      <c r="G41" s="7">
        <f t="shared" si="1"/>
        <v>4.4302369744610812E-2</v>
      </c>
      <c r="H41" s="4" t="s">
        <v>141</v>
      </c>
      <c r="I41" s="3" t="s">
        <v>101</v>
      </c>
      <c r="J41" s="3">
        <v>1.45</v>
      </c>
      <c r="K41" s="3" t="s">
        <v>162</v>
      </c>
      <c r="L41" s="3">
        <v>1</v>
      </c>
      <c r="M41" s="3">
        <v>0</v>
      </c>
      <c r="N41" s="3">
        <v>0</v>
      </c>
      <c r="O41" s="3">
        <v>100</v>
      </c>
      <c r="P41" s="3">
        <v>50</v>
      </c>
      <c r="Q41" s="3" t="s">
        <v>100</v>
      </c>
      <c r="R41" s="3">
        <v>1</v>
      </c>
      <c r="S41" s="3" t="s">
        <v>21</v>
      </c>
      <c r="T41" s="3" t="s">
        <v>25</v>
      </c>
    </row>
    <row r="42" spans="1:20" x14ac:dyDescent="0.2">
      <c r="A42">
        <v>4001</v>
      </c>
      <c r="B42">
        <v>77</v>
      </c>
      <c r="C42">
        <v>23.523499999999999</v>
      </c>
      <c r="D42">
        <v>127.77500000000001</v>
      </c>
      <c r="E42">
        <v>64</v>
      </c>
      <c r="F42">
        <f t="shared" si="0"/>
        <v>7.0321221816842553E-4</v>
      </c>
      <c r="G42" s="7">
        <f t="shared" si="1"/>
        <v>4.4302369744610812E-2</v>
      </c>
      <c r="H42" s="4" t="s">
        <v>142</v>
      </c>
      <c r="I42" s="3" t="s">
        <v>101</v>
      </c>
      <c r="J42" s="3">
        <v>1.45</v>
      </c>
      <c r="K42" s="3" t="s">
        <v>162</v>
      </c>
      <c r="L42" s="3">
        <v>1</v>
      </c>
      <c r="M42" s="3">
        <v>0</v>
      </c>
      <c r="N42" s="3">
        <v>0</v>
      </c>
      <c r="O42" s="3">
        <v>100</v>
      </c>
      <c r="P42" s="3">
        <v>50</v>
      </c>
      <c r="Q42" s="3" t="s">
        <v>100</v>
      </c>
      <c r="R42" s="3">
        <v>1</v>
      </c>
      <c r="S42" s="3" t="s">
        <v>21</v>
      </c>
      <c r="T42" s="3" t="s">
        <v>24</v>
      </c>
    </row>
    <row r="43" spans="1:20" x14ac:dyDescent="0.2">
      <c r="A43">
        <v>2101</v>
      </c>
      <c r="B43">
        <v>67</v>
      </c>
      <c r="C43">
        <v>20.5077</v>
      </c>
      <c r="D43">
        <v>127.77500000000001</v>
      </c>
      <c r="E43">
        <v>96</v>
      </c>
      <c r="F43">
        <f t="shared" si="0"/>
        <v>7.0455896653553616E-4</v>
      </c>
      <c r="G43" s="7">
        <f t="shared" si="1"/>
        <v>6.6933101820875932E-2</v>
      </c>
      <c r="H43" s="4" t="s">
        <v>143</v>
      </c>
      <c r="I43" s="3" t="s">
        <v>101</v>
      </c>
      <c r="J43" s="3">
        <v>1.45</v>
      </c>
      <c r="K43" s="3" t="s">
        <v>162</v>
      </c>
      <c r="L43" s="3">
        <v>1</v>
      </c>
      <c r="M43" s="3">
        <v>0</v>
      </c>
      <c r="N43" s="3">
        <v>0</v>
      </c>
      <c r="O43" s="3">
        <v>50</v>
      </c>
      <c r="P43" s="3">
        <v>50</v>
      </c>
      <c r="Q43" s="3" t="s">
        <v>98</v>
      </c>
      <c r="R43" s="3">
        <v>1.5</v>
      </c>
      <c r="S43" s="3" t="s">
        <v>21</v>
      </c>
      <c r="T43" s="3" t="s">
        <v>25</v>
      </c>
    </row>
    <row r="44" spans="1:20" x14ac:dyDescent="0.2">
      <c r="A44">
        <v>2001</v>
      </c>
      <c r="B44">
        <v>67</v>
      </c>
      <c r="C44">
        <v>20.5077</v>
      </c>
      <c r="D44">
        <v>127.77500000000001</v>
      </c>
      <c r="E44">
        <v>96</v>
      </c>
      <c r="F44">
        <f t="shared" si="0"/>
        <v>7.0455896653553616E-4</v>
      </c>
      <c r="G44" s="7">
        <f t="shared" si="1"/>
        <v>6.6933101820875932E-2</v>
      </c>
      <c r="H44" s="4" t="s">
        <v>144</v>
      </c>
      <c r="I44" s="3" t="s">
        <v>101</v>
      </c>
      <c r="J44" s="3">
        <v>1.45</v>
      </c>
      <c r="K44" s="3" t="s">
        <v>162</v>
      </c>
      <c r="L44" s="3">
        <v>1</v>
      </c>
      <c r="M44" s="3">
        <v>0</v>
      </c>
      <c r="N44" s="3">
        <v>0</v>
      </c>
      <c r="O44" s="3">
        <v>50</v>
      </c>
      <c r="P44" s="3">
        <v>50</v>
      </c>
      <c r="Q44" s="3" t="s">
        <v>98</v>
      </c>
      <c r="R44" s="3">
        <v>1.5</v>
      </c>
      <c r="S44" s="3" t="s">
        <v>21</v>
      </c>
      <c r="T44" s="3" t="s">
        <v>24</v>
      </c>
    </row>
    <row r="45" spans="1:20" x14ac:dyDescent="0.2">
      <c r="A45">
        <v>2501</v>
      </c>
      <c r="B45">
        <v>67</v>
      </c>
      <c r="C45">
        <v>20.5077</v>
      </c>
      <c r="D45">
        <v>127.77500000000001</v>
      </c>
      <c r="E45">
        <v>128</v>
      </c>
      <c r="F45">
        <f t="shared" si="0"/>
        <v>7.0455896653553616E-4</v>
      </c>
      <c r="G45" s="7">
        <f t="shared" si="1"/>
        <v>8.9478988750013089E-2</v>
      </c>
      <c r="H45" s="4" t="s">
        <v>145</v>
      </c>
      <c r="I45" s="3" t="s">
        <v>101</v>
      </c>
      <c r="J45" s="3">
        <v>1.45</v>
      </c>
      <c r="K45" s="3" t="s">
        <v>162</v>
      </c>
      <c r="L45" s="3">
        <v>1</v>
      </c>
      <c r="M45" s="3">
        <v>0</v>
      </c>
      <c r="N45" s="3">
        <v>0</v>
      </c>
      <c r="O45" s="3">
        <v>50</v>
      </c>
      <c r="P45" s="3">
        <v>50</v>
      </c>
      <c r="Q45" s="3" t="s">
        <v>99</v>
      </c>
      <c r="R45" s="3">
        <v>2</v>
      </c>
      <c r="S45" s="3" t="s">
        <v>21</v>
      </c>
      <c r="T45" s="3" t="s">
        <v>25</v>
      </c>
    </row>
    <row r="46" spans="1:20" x14ac:dyDescent="0.2">
      <c r="A46">
        <v>2401</v>
      </c>
      <c r="B46">
        <v>67</v>
      </c>
      <c r="C46">
        <v>20.5077</v>
      </c>
      <c r="D46">
        <v>127.77500000000001</v>
      </c>
      <c r="E46">
        <v>128</v>
      </c>
      <c r="F46">
        <f t="shared" si="0"/>
        <v>7.0455896653553616E-4</v>
      </c>
      <c r="G46" s="7">
        <f t="shared" si="1"/>
        <v>8.9478988750013089E-2</v>
      </c>
      <c r="H46" s="4" t="s">
        <v>146</v>
      </c>
      <c r="I46" s="3" t="s">
        <v>101</v>
      </c>
      <c r="J46" s="3">
        <v>1.45</v>
      </c>
      <c r="K46" s="3" t="s">
        <v>162</v>
      </c>
      <c r="L46" s="3">
        <v>1</v>
      </c>
      <c r="M46" s="3">
        <v>0</v>
      </c>
      <c r="N46" s="3">
        <v>0</v>
      </c>
      <c r="O46" s="3">
        <v>50</v>
      </c>
      <c r="P46" s="3">
        <v>50</v>
      </c>
      <c r="Q46" s="3" t="s">
        <v>99</v>
      </c>
      <c r="R46" s="3">
        <v>2</v>
      </c>
      <c r="S46" s="3" t="s">
        <v>21</v>
      </c>
      <c r="T46" s="3" t="s">
        <v>24</v>
      </c>
    </row>
    <row r="47" spans="1:20" x14ac:dyDescent="0.2">
      <c r="A47">
        <v>1701</v>
      </c>
      <c r="B47">
        <v>67</v>
      </c>
      <c r="C47">
        <v>20.5077</v>
      </c>
      <c r="D47">
        <v>127.77500000000001</v>
      </c>
      <c r="E47">
        <v>64</v>
      </c>
      <c r="F47">
        <f t="shared" si="0"/>
        <v>7.0455896653553616E-4</v>
      </c>
      <c r="G47" s="7">
        <f t="shared" si="1"/>
        <v>4.4387214891738781E-2</v>
      </c>
      <c r="H47" s="4" t="s">
        <v>147</v>
      </c>
      <c r="I47" s="3" t="s">
        <v>101</v>
      </c>
      <c r="J47" s="3">
        <v>1.45</v>
      </c>
      <c r="K47" s="3" t="s">
        <v>162</v>
      </c>
      <c r="L47" s="3">
        <v>1</v>
      </c>
      <c r="M47" s="3">
        <v>0</v>
      </c>
      <c r="N47" s="3">
        <v>0</v>
      </c>
      <c r="O47" s="3">
        <v>50</v>
      </c>
      <c r="P47" s="3">
        <v>50</v>
      </c>
      <c r="Q47" s="3" t="s">
        <v>100</v>
      </c>
      <c r="R47" s="3">
        <v>1</v>
      </c>
      <c r="S47" s="3" t="s">
        <v>21</v>
      </c>
      <c r="T47" s="3" t="s">
        <v>25</v>
      </c>
    </row>
    <row r="48" spans="1:20" x14ac:dyDescent="0.2">
      <c r="A48">
        <v>1601</v>
      </c>
      <c r="B48">
        <v>67</v>
      </c>
      <c r="C48">
        <v>20.5077</v>
      </c>
      <c r="D48">
        <v>127.77500000000001</v>
      </c>
      <c r="E48">
        <v>64</v>
      </c>
      <c r="F48">
        <f t="shared" si="0"/>
        <v>7.0455896653553616E-4</v>
      </c>
      <c r="G48" s="7">
        <f t="shared" si="1"/>
        <v>4.4387214891738781E-2</v>
      </c>
      <c r="H48" s="4" t="s">
        <v>148</v>
      </c>
      <c r="I48" s="3" t="s">
        <v>101</v>
      </c>
      <c r="J48" s="3">
        <v>1.45</v>
      </c>
      <c r="K48" s="3" t="s">
        <v>162</v>
      </c>
      <c r="L48" s="3">
        <v>1</v>
      </c>
      <c r="M48" s="3">
        <v>0</v>
      </c>
      <c r="N48" s="3">
        <v>0</v>
      </c>
      <c r="O48" s="3">
        <v>50</v>
      </c>
      <c r="P48" s="3">
        <v>50</v>
      </c>
      <c r="Q48" s="3" t="s">
        <v>100</v>
      </c>
      <c r="R48" s="3">
        <v>1</v>
      </c>
      <c r="S48" s="3" t="s">
        <v>21</v>
      </c>
      <c r="T48" s="3" t="s">
        <v>24</v>
      </c>
    </row>
    <row r="49" spans="1:20" x14ac:dyDescent="0.2">
      <c r="A49">
        <v>601</v>
      </c>
      <c r="B49">
        <v>45</v>
      </c>
      <c r="C49">
        <v>9.0886999999999993</v>
      </c>
      <c r="D49">
        <v>127.77500000000001</v>
      </c>
      <c r="E49">
        <v>96</v>
      </c>
      <c r="F49">
        <f t="shared" si="0"/>
        <v>4.6490524730077247E-4</v>
      </c>
      <c r="G49" s="7">
        <f t="shared" si="1"/>
        <v>4.4165998493573382E-2</v>
      </c>
      <c r="H49" s="4" t="s">
        <v>149</v>
      </c>
      <c r="I49" s="3" t="s">
        <v>101</v>
      </c>
      <c r="J49" s="3">
        <v>1.45</v>
      </c>
      <c r="K49" s="3" t="s">
        <v>162</v>
      </c>
      <c r="L49" s="3">
        <v>1</v>
      </c>
      <c r="M49" s="3">
        <v>0</v>
      </c>
      <c r="N49" s="3">
        <v>0</v>
      </c>
      <c r="O49" s="3">
        <v>0</v>
      </c>
      <c r="P49" s="3">
        <v>0</v>
      </c>
      <c r="Q49" s="3" t="s">
        <v>98</v>
      </c>
      <c r="R49" s="3">
        <v>1.5</v>
      </c>
      <c r="S49" s="3" t="s">
        <v>20</v>
      </c>
      <c r="T49" s="3" t="s">
        <v>22</v>
      </c>
    </row>
    <row r="50" spans="1:20" x14ac:dyDescent="0.2">
      <c r="A50">
        <v>701</v>
      </c>
      <c r="B50">
        <v>45</v>
      </c>
      <c r="C50">
        <v>9.0886999999999993</v>
      </c>
      <c r="D50">
        <v>127.77500000000001</v>
      </c>
      <c r="E50">
        <v>96</v>
      </c>
      <c r="F50">
        <f t="shared" si="0"/>
        <v>4.6490524730077247E-4</v>
      </c>
      <c r="G50" s="7">
        <f t="shared" si="1"/>
        <v>4.4165998493573382E-2</v>
      </c>
      <c r="H50" s="4" t="s">
        <v>150</v>
      </c>
      <c r="I50" s="3" t="s">
        <v>101</v>
      </c>
      <c r="J50" s="3">
        <v>1.45</v>
      </c>
      <c r="K50" s="3" t="s">
        <v>162</v>
      </c>
      <c r="L50" s="3">
        <v>1</v>
      </c>
      <c r="M50" s="3">
        <v>0</v>
      </c>
      <c r="N50" s="3">
        <v>0</v>
      </c>
      <c r="O50" s="3">
        <v>0</v>
      </c>
      <c r="P50" s="3">
        <v>0</v>
      </c>
      <c r="Q50" s="3" t="s">
        <v>98</v>
      </c>
      <c r="R50" s="3">
        <v>1.5</v>
      </c>
      <c r="S50" s="3" t="s">
        <v>20</v>
      </c>
      <c r="T50" s="3" t="s">
        <v>23</v>
      </c>
    </row>
    <row r="51" spans="1:20" x14ac:dyDescent="0.2">
      <c r="A51">
        <v>901</v>
      </c>
      <c r="B51">
        <v>45</v>
      </c>
      <c r="C51">
        <v>12.925599999999999</v>
      </c>
      <c r="D51">
        <v>127.77500000000001</v>
      </c>
      <c r="E51">
        <v>96</v>
      </c>
      <c r="F51">
        <f t="shared" si="0"/>
        <v>6.6117038349938545E-4</v>
      </c>
      <c r="G51" s="7">
        <f t="shared" si="1"/>
        <v>6.2811186432441615E-2</v>
      </c>
      <c r="H51" s="4" t="s">
        <v>151</v>
      </c>
      <c r="I51" s="3" t="s">
        <v>101</v>
      </c>
      <c r="J51" s="3">
        <v>1.45</v>
      </c>
      <c r="K51" s="3" t="s">
        <v>162</v>
      </c>
      <c r="L51" s="3">
        <v>1</v>
      </c>
      <c r="M51" s="3">
        <v>0</v>
      </c>
      <c r="N51" s="3">
        <v>0</v>
      </c>
      <c r="O51" s="3">
        <v>0</v>
      </c>
      <c r="P51" s="3">
        <v>0</v>
      </c>
      <c r="Q51" s="3" t="s">
        <v>98</v>
      </c>
      <c r="R51" s="3">
        <v>1.5</v>
      </c>
      <c r="S51" s="3" t="s">
        <v>21</v>
      </c>
      <c r="T51" s="3" t="s">
        <v>25</v>
      </c>
    </row>
    <row r="52" spans="1:20" x14ac:dyDescent="0.2">
      <c r="A52">
        <v>801</v>
      </c>
      <c r="B52">
        <v>45</v>
      </c>
      <c r="C52">
        <v>12.925599999999999</v>
      </c>
      <c r="D52">
        <v>127.77500000000001</v>
      </c>
      <c r="E52">
        <v>96</v>
      </c>
      <c r="F52">
        <f t="shared" si="0"/>
        <v>6.6117038349938545E-4</v>
      </c>
      <c r="G52" s="7">
        <f t="shared" si="1"/>
        <v>6.2811186432441615E-2</v>
      </c>
      <c r="H52" s="4" t="s">
        <v>152</v>
      </c>
      <c r="I52" s="3" t="s">
        <v>101</v>
      </c>
      <c r="J52" s="3">
        <v>1.45</v>
      </c>
      <c r="K52" s="3" t="s">
        <v>162</v>
      </c>
      <c r="L52" s="3">
        <v>1</v>
      </c>
      <c r="M52" s="3">
        <v>0</v>
      </c>
      <c r="N52" s="3">
        <v>0</v>
      </c>
      <c r="O52" s="3">
        <v>0</v>
      </c>
      <c r="P52" s="3">
        <v>0</v>
      </c>
      <c r="Q52" s="3" t="s">
        <v>98</v>
      </c>
      <c r="R52" s="3">
        <v>1.5</v>
      </c>
      <c r="S52" s="3" t="s">
        <v>21</v>
      </c>
      <c r="T52" s="3" t="s">
        <v>24</v>
      </c>
    </row>
    <row r="53" spans="1:20" x14ac:dyDescent="0.2">
      <c r="A53">
        <v>1001</v>
      </c>
      <c r="B53">
        <v>45</v>
      </c>
      <c r="C53">
        <v>9.0886999999999993</v>
      </c>
      <c r="D53">
        <v>127.77500000000001</v>
      </c>
      <c r="E53">
        <v>128</v>
      </c>
      <c r="F53">
        <f t="shared" si="0"/>
        <v>4.6490524730077247E-4</v>
      </c>
      <c r="G53" s="7">
        <f t="shared" si="1"/>
        <v>5.9042966407198104E-2</v>
      </c>
      <c r="H53" s="4" t="s">
        <v>153</v>
      </c>
      <c r="I53" s="3" t="s">
        <v>101</v>
      </c>
      <c r="J53" s="3">
        <v>1.45</v>
      </c>
      <c r="K53" s="3" t="s">
        <v>162</v>
      </c>
      <c r="L53" s="3">
        <v>1</v>
      </c>
      <c r="M53" s="3">
        <v>0</v>
      </c>
      <c r="N53" s="3">
        <v>0</v>
      </c>
      <c r="O53" s="3">
        <v>0</v>
      </c>
      <c r="P53" s="3">
        <v>0</v>
      </c>
      <c r="Q53" s="3" t="s">
        <v>99</v>
      </c>
      <c r="R53" s="3">
        <v>2</v>
      </c>
      <c r="S53" s="3" t="s">
        <v>20</v>
      </c>
      <c r="T53" s="3" t="s">
        <v>22</v>
      </c>
    </row>
    <row r="54" spans="1:20" x14ac:dyDescent="0.2">
      <c r="A54">
        <v>1101</v>
      </c>
      <c r="B54">
        <v>45</v>
      </c>
      <c r="C54">
        <v>9.0886999999999993</v>
      </c>
      <c r="D54">
        <v>127.77500000000001</v>
      </c>
      <c r="E54">
        <v>128</v>
      </c>
      <c r="F54">
        <f t="shared" si="0"/>
        <v>4.6490524730077247E-4</v>
      </c>
      <c r="G54" s="7">
        <f t="shared" si="1"/>
        <v>5.9042966407198104E-2</v>
      </c>
      <c r="H54" s="4" t="s">
        <v>154</v>
      </c>
      <c r="I54" s="3" t="s">
        <v>101</v>
      </c>
      <c r="J54" s="3">
        <v>1.45</v>
      </c>
      <c r="K54" s="3" t="s">
        <v>162</v>
      </c>
      <c r="L54" s="3">
        <v>1</v>
      </c>
      <c r="M54" s="3">
        <v>0</v>
      </c>
      <c r="N54" s="3">
        <v>0</v>
      </c>
      <c r="O54" s="3">
        <v>0</v>
      </c>
      <c r="P54" s="3">
        <v>0</v>
      </c>
      <c r="Q54" s="3" t="s">
        <v>99</v>
      </c>
      <c r="R54" s="3">
        <v>2</v>
      </c>
      <c r="S54" s="3" t="s">
        <v>20</v>
      </c>
      <c r="T54" s="3" t="s">
        <v>23</v>
      </c>
    </row>
    <row r="55" spans="1:20" x14ac:dyDescent="0.2">
      <c r="A55">
        <v>1301</v>
      </c>
      <c r="B55">
        <v>45</v>
      </c>
      <c r="C55">
        <v>12.925599999999999</v>
      </c>
      <c r="D55">
        <v>127.77500000000001</v>
      </c>
      <c r="E55">
        <v>128</v>
      </c>
      <c r="F55">
        <f t="shared" si="0"/>
        <v>6.6117038349938545E-4</v>
      </c>
      <c r="G55" s="7">
        <f t="shared" si="1"/>
        <v>8.396863870442195E-2</v>
      </c>
      <c r="H55" s="4" t="s">
        <v>155</v>
      </c>
      <c r="I55" s="3" t="s">
        <v>101</v>
      </c>
      <c r="J55" s="3">
        <v>1.45</v>
      </c>
      <c r="K55" s="3" t="s">
        <v>162</v>
      </c>
      <c r="L55" s="3">
        <v>1</v>
      </c>
      <c r="M55" s="3">
        <v>0</v>
      </c>
      <c r="N55" s="3">
        <v>0</v>
      </c>
      <c r="O55" s="3">
        <v>0</v>
      </c>
      <c r="P55" s="3">
        <v>0</v>
      </c>
      <c r="Q55" s="3" t="s">
        <v>99</v>
      </c>
      <c r="R55" s="3">
        <v>2</v>
      </c>
      <c r="S55" s="3" t="s">
        <v>21</v>
      </c>
      <c r="T55" s="3" t="s">
        <v>25</v>
      </c>
    </row>
    <row r="56" spans="1:20" x14ac:dyDescent="0.2">
      <c r="A56">
        <v>1201</v>
      </c>
      <c r="B56">
        <v>45</v>
      </c>
      <c r="C56">
        <v>12.925599999999999</v>
      </c>
      <c r="D56">
        <v>127.77500000000001</v>
      </c>
      <c r="E56">
        <v>128</v>
      </c>
      <c r="F56">
        <f t="shared" si="0"/>
        <v>6.6117038349938545E-4</v>
      </c>
      <c r="G56" s="7">
        <f t="shared" si="1"/>
        <v>8.396863870442195E-2</v>
      </c>
      <c r="H56" s="4" t="s">
        <v>156</v>
      </c>
      <c r="I56" s="3" t="s">
        <v>101</v>
      </c>
      <c r="J56" s="3">
        <v>1.45</v>
      </c>
      <c r="K56" s="3" t="s">
        <v>162</v>
      </c>
      <c r="L56" s="3">
        <v>1</v>
      </c>
      <c r="M56" s="3">
        <v>0</v>
      </c>
      <c r="N56" s="3">
        <v>0</v>
      </c>
      <c r="O56" s="3">
        <v>0</v>
      </c>
      <c r="P56" s="3">
        <v>0</v>
      </c>
      <c r="Q56" s="3" t="s">
        <v>99</v>
      </c>
      <c r="R56" s="3">
        <v>2</v>
      </c>
      <c r="S56" s="3" t="s">
        <v>21</v>
      </c>
      <c r="T56" s="3" t="s">
        <v>24</v>
      </c>
    </row>
    <row r="57" spans="1:20" x14ac:dyDescent="0.2">
      <c r="A57">
        <v>401</v>
      </c>
      <c r="B57">
        <v>45</v>
      </c>
      <c r="C57">
        <v>9.0886999999999993</v>
      </c>
      <c r="D57">
        <v>127.77500000000001</v>
      </c>
      <c r="E57">
        <v>64</v>
      </c>
      <c r="F57">
        <f t="shared" si="0"/>
        <v>4.6490524730077247E-4</v>
      </c>
      <c r="G57" s="7">
        <f t="shared" si="1"/>
        <v>2.9289030579948666E-2</v>
      </c>
      <c r="H57" s="4" t="s">
        <v>157</v>
      </c>
      <c r="I57" s="3" t="s">
        <v>101</v>
      </c>
      <c r="J57" s="3">
        <v>1.45</v>
      </c>
      <c r="K57" s="3" t="s">
        <v>162</v>
      </c>
      <c r="L57" s="3">
        <v>1</v>
      </c>
      <c r="M57" s="3">
        <v>0</v>
      </c>
      <c r="N57" s="3">
        <v>0</v>
      </c>
      <c r="O57" s="3">
        <v>0</v>
      </c>
      <c r="P57" s="3">
        <v>0</v>
      </c>
      <c r="Q57" s="3" t="s">
        <v>100</v>
      </c>
      <c r="R57" s="3">
        <v>1</v>
      </c>
      <c r="S57" s="3" t="s">
        <v>20</v>
      </c>
      <c r="T57" s="3" t="s">
        <v>22</v>
      </c>
    </row>
    <row r="58" spans="1:20" x14ac:dyDescent="0.2">
      <c r="A58">
        <v>201</v>
      </c>
      <c r="B58">
        <v>45</v>
      </c>
      <c r="C58">
        <v>9.0886999999999993</v>
      </c>
      <c r="D58">
        <v>127.77500000000001</v>
      </c>
      <c r="E58">
        <v>64</v>
      </c>
      <c r="F58">
        <f t="shared" si="0"/>
        <v>4.6490524730077247E-4</v>
      </c>
      <c r="G58" s="7">
        <f t="shared" si="1"/>
        <v>2.9289030579948666E-2</v>
      </c>
      <c r="H58" s="4" t="s">
        <v>158</v>
      </c>
      <c r="I58" s="3" t="s">
        <v>101</v>
      </c>
      <c r="J58" s="3">
        <v>1.45</v>
      </c>
      <c r="K58" s="3" t="s">
        <v>162</v>
      </c>
      <c r="L58" s="3">
        <v>1</v>
      </c>
      <c r="M58" s="3">
        <v>0</v>
      </c>
      <c r="N58" s="3">
        <v>0</v>
      </c>
      <c r="O58" s="3">
        <v>0</v>
      </c>
      <c r="P58" s="3">
        <v>0</v>
      </c>
      <c r="Q58" s="3" t="s">
        <v>100</v>
      </c>
      <c r="R58" s="3">
        <v>1</v>
      </c>
      <c r="S58" s="3" t="s">
        <v>20</v>
      </c>
      <c r="T58" s="3" t="s">
        <v>23</v>
      </c>
    </row>
    <row r="59" spans="1:20" x14ac:dyDescent="0.2">
      <c r="A59">
        <v>6101</v>
      </c>
      <c r="B59">
        <v>45</v>
      </c>
      <c r="C59">
        <v>9.0886999999999993</v>
      </c>
      <c r="D59">
        <v>127.77500000000001</v>
      </c>
      <c r="E59">
        <v>64</v>
      </c>
      <c r="F59">
        <f t="shared" si="0"/>
        <v>4.6490524730077247E-4</v>
      </c>
      <c r="G59" s="7">
        <f t="shared" si="1"/>
        <v>2.9289030579948666E-2</v>
      </c>
      <c r="H59" s="4" t="s">
        <v>159</v>
      </c>
      <c r="I59" s="3" t="s">
        <v>101</v>
      </c>
      <c r="J59" s="3">
        <v>1.45</v>
      </c>
      <c r="K59" s="3" t="s">
        <v>162</v>
      </c>
      <c r="L59" s="3">
        <v>1</v>
      </c>
      <c r="M59" s="3">
        <v>0</v>
      </c>
      <c r="N59" s="3">
        <v>0</v>
      </c>
      <c r="O59" s="3">
        <v>0</v>
      </c>
      <c r="P59" s="3">
        <v>0</v>
      </c>
      <c r="Q59" s="3" t="s">
        <v>100</v>
      </c>
      <c r="R59" s="3">
        <v>1</v>
      </c>
      <c r="S59" s="3" t="s">
        <v>20</v>
      </c>
      <c r="T59" s="3" t="s">
        <v>23</v>
      </c>
    </row>
    <row r="60" spans="1:20" x14ac:dyDescent="0.2">
      <c r="A60">
        <v>501</v>
      </c>
      <c r="B60">
        <v>45</v>
      </c>
      <c r="C60">
        <v>12.925599999999999</v>
      </c>
      <c r="D60">
        <v>127.77500000000001</v>
      </c>
      <c r="E60">
        <v>64</v>
      </c>
      <c r="F60">
        <f t="shared" si="0"/>
        <v>6.6117038349938545E-4</v>
      </c>
      <c r="G60" s="7">
        <f t="shared" si="1"/>
        <v>4.1653734160461281E-2</v>
      </c>
      <c r="H60" s="4" t="s">
        <v>160</v>
      </c>
      <c r="I60" s="3" t="s">
        <v>101</v>
      </c>
      <c r="J60" s="3">
        <v>1.45</v>
      </c>
      <c r="K60" s="3" t="s">
        <v>162</v>
      </c>
      <c r="L60" s="3">
        <v>1</v>
      </c>
      <c r="M60" s="3">
        <v>0</v>
      </c>
      <c r="N60" s="3">
        <v>0</v>
      </c>
      <c r="O60" s="3">
        <v>0</v>
      </c>
      <c r="P60" s="3">
        <v>0</v>
      </c>
      <c r="Q60" s="3" t="s">
        <v>100</v>
      </c>
      <c r="R60" s="3">
        <v>1</v>
      </c>
      <c r="S60" s="3" t="s">
        <v>21</v>
      </c>
      <c r="T60" s="3" t="s">
        <v>25</v>
      </c>
    </row>
    <row r="61" spans="1:20" x14ac:dyDescent="0.2">
      <c r="A61">
        <v>301</v>
      </c>
      <c r="B61">
        <v>45</v>
      </c>
      <c r="C61">
        <v>12.925599999999999</v>
      </c>
      <c r="D61">
        <v>127.77500000000001</v>
      </c>
      <c r="E61">
        <v>64</v>
      </c>
      <c r="F61">
        <f t="shared" si="0"/>
        <v>6.6117038349938545E-4</v>
      </c>
      <c r="G61" s="7">
        <f t="shared" si="1"/>
        <v>4.1653734160461281E-2</v>
      </c>
      <c r="H61" s="4" t="s">
        <v>161</v>
      </c>
      <c r="I61" s="3" t="s">
        <v>101</v>
      </c>
      <c r="J61" s="3">
        <v>1.45</v>
      </c>
      <c r="K61" s="3" t="s">
        <v>162</v>
      </c>
      <c r="L61" s="3">
        <v>1</v>
      </c>
      <c r="M61" s="3">
        <v>0</v>
      </c>
      <c r="N61" s="3">
        <v>0</v>
      </c>
      <c r="O61" s="3">
        <v>0</v>
      </c>
      <c r="P61" s="3">
        <v>0</v>
      </c>
      <c r="Q61" s="3" t="s">
        <v>100</v>
      </c>
      <c r="R61" s="3">
        <v>1</v>
      </c>
      <c r="S61" s="3" t="s">
        <v>21</v>
      </c>
      <c r="T61" s="3" t="s">
        <v>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34892-AFED-4C7C-8398-9A2F6982D620}">
  <dimension ref="A1:T61"/>
  <sheetViews>
    <sheetView workbookViewId="0">
      <selection activeCell="H1" sqref="H1:H1048576"/>
    </sheetView>
  </sheetViews>
  <sheetFormatPr baseColWidth="10" defaultColWidth="8.83203125" defaultRowHeight="15" x14ac:dyDescent="0.2"/>
  <cols>
    <col min="1" max="3" width="10.83203125"/>
    <col min="4" max="5" width="23.1640625" customWidth="1"/>
    <col min="6" max="6" width="18" style="8" customWidth="1"/>
    <col min="7" max="7" width="18" style="7" customWidth="1"/>
    <col min="8" max="8" width="37" style="4" bestFit="1" customWidth="1"/>
    <col min="9" max="9" width="6.33203125" style="2" bestFit="1" customWidth="1"/>
    <col min="10" max="10" width="11.33203125" bestFit="1" customWidth="1"/>
    <col min="11" max="11" width="12.1640625" bestFit="1" customWidth="1"/>
    <col min="12" max="12" width="17.6640625" bestFit="1" customWidth="1"/>
    <col min="13" max="15" width="25.1640625" bestFit="1" customWidth="1"/>
    <col min="16" max="16" width="24.83203125" bestFit="1" customWidth="1"/>
    <col min="17" max="17" width="19.33203125" bestFit="1" customWidth="1"/>
    <col min="18" max="18" width="17.5" bestFit="1" customWidth="1"/>
    <col min="19" max="19" width="21.6640625" bestFit="1" customWidth="1"/>
    <col min="20" max="20" width="15.1640625" bestFit="1" customWidth="1"/>
  </cols>
  <sheetData>
    <row r="1" spans="1:20" s="1" customFormat="1" x14ac:dyDescent="0.2">
      <c r="A1" t="s">
        <v>238</v>
      </c>
      <c r="B1" t="s">
        <v>240</v>
      </c>
      <c r="C1" t="s">
        <v>241</v>
      </c>
      <c r="D1" t="s">
        <v>239</v>
      </c>
      <c r="E1" t="s">
        <v>244</v>
      </c>
      <c r="F1" s="8" t="s">
        <v>243</v>
      </c>
      <c r="G1" s="7" t="s">
        <v>242</v>
      </c>
      <c r="H1" s="1" t="s">
        <v>86</v>
      </c>
      <c r="I1" s="1" t="s">
        <v>0</v>
      </c>
      <c r="J1" s="1" t="s">
        <v>92</v>
      </c>
      <c r="K1" s="1" t="s">
        <v>87</v>
      </c>
      <c r="L1" s="1" t="s">
        <v>93</v>
      </c>
      <c r="M1" s="1" t="s">
        <v>94</v>
      </c>
      <c r="N1" s="1" t="s">
        <v>95</v>
      </c>
      <c r="O1" s="1" t="s">
        <v>96</v>
      </c>
      <c r="P1" s="1" t="s">
        <v>97</v>
      </c>
      <c r="Q1" s="1" t="s">
        <v>88</v>
      </c>
      <c r="R1" s="1" t="s">
        <v>89</v>
      </c>
      <c r="S1" s="1" t="s">
        <v>90</v>
      </c>
      <c r="T1" s="1" t="s">
        <v>91</v>
      </c>
    </row>
    <row r="2" spans="1:20" x14ac:dyDescent="0.2">
      <c r="A2">
        <v>5301</v>
      </c>
      <c r="B2">
        <v>127</v>
      </c>
      <c r="C2">
        <v>33.453499999999998</v>
      </c>
      <c r="D2">
        <v>127.77500000000001</v>
      </c>
      <c r="E2">
        <v>96</v>
      </c>
      <c r="F2" s="8">
        <f>C2/(D2*3.4*B2)</f>
        <v>6.0633555267593914E-4</v>
      </c>
      <c r="G2" s="7">
        <f>(E2-1)*F2</f>
        <v>5.7601877504214222E-2</v>
      </c>
      <c r="H2" s="4" t="s">
        <v>163</v>
      </c>
      <c r="I2" s="3" t="s">
        <v>162</v>
      </c>
      <c r="J2" s="3">
        <v>1</v>
      </c>
      <c r="K2" s="3" t="s">
        <v>101</v>
      </c>
      <c r="L2" s="3">
        <v>0.70078742500000002</v>
      </c>
      <c r="M2" s="3">
        <v>100</v>
      </c>
      <c r="N2" s="3">
        <v>100</v>
      </c>
      <c r="O2" s="3">
        <v>0</v>
      </c>
      <c r="P2" s="3">
        <v>0</v>
      </c>
      <c r="Q2" s="3" t="s">
        <v>98</v>
      </c>
      <c r="R2" s="3">
        <v>1.5</v>
      </c>
      <c r="S2" s="3" t="s">
        <v>20</v>
      </c>
      <c r="T2" s="3" t="s">
        <v>22</v>
      </c>
    </row>
    <row r="3" spans="1:20" x14ac:dyDescent="0.2">
      <c r="A3">
        <v>5401</v>
      </c>
      <c r="B3">
        <v>127</v>
      </c>
      <c r="C3">
        <v>33.787100000000002</v>
      </c>
      <c r="D3">
        <v>127.77500000000001</v>
      </c>
      <c r="E3">
        <v>96</v>
      </c>
      <c r="F3" s="8">
        <f t="shared" ref="F3:F60" si="0">C3/(D3*3.4*B3)</f>
        <v>6.1238196158301E-4</v>
      </c>
      <c r="G3" s="7">
        <f t="shared" ref="G3:G60" si="1">(E3-1)*F3</f>
        <v>5.817628635038595E-2</v>
      </c>
      <c r="H3" s="4" t="s">
        <v>164</v>
      </c>
      <c r="I3" s="3" t="s">
        <v>162</v>
      </c>
      <c r="J3" s="3">
        <v>1</v>
      </c>
      <c r="K3" s="3" t="s">
        <v>101</v>
      </c>
      <c r="L3" s="3">
        <v>0.70078742500000002</v>
      </c>
      <c r="M3" s="3">
        <v>100</v>
      </c>
      <c r="N3" s="3">
        <v>100</v>
      </c>
      <c r="O3" s="3">
        <v>0</v>
      </c>
      <c r="P3" s="3">
        <v>0</v>
      </c>
      <c r="Q3" s="3" t="s">
        <v>98</v>
      </c>
      <c r="R3" s="3">
        <v>1.5</v>
      </c>
      <c r="S3" s="3" t="s">
        <v>20</v>
      </c>
      <c r="T3" s="3" t="s">
        <v>23</v>
      </c>
    </row>
    <row r="4" spans="1:20" x14ac:dyDescent="0.2">
      <c r="A4">
        <v>5701</v>
      </c>
      <c r="B4">
        <v>127</v>
      </c>
      <c r="C4">
        <v>33.787100000000002</v>
      </c>
      <c r="D4">
        <v>127.77500000000001</v>
      </c>
      <c r="E4">
        <v>128</v>
      </c>
      <c r="F4" s="8">
        <f t="shared" si="0"/>
        <v>6.1238196158301E-4</v>
      </c>
      <c r="G4" s="7">
        <f t="shared" si="1"/>
        <v>7.7772509121042263E-2</v>
      </c>
      <c r="H4" s="4" t="s">
        <v>165</v>
      </c>
      <c r="I4" s="3" t="s">
        <v>162</v>
      </c>
      <c r="J4" s="3">
        <v>1</v>
      </c>
      <c r="K4" s="3" t="s">
        <v>101</v>
      </c>
      <c r="L4" s="3">
        <v>0.70078742500000002</v>
      </c>
      <c r="M4" s="3">
        <v>100</v>
      </c>
      <c r="N4" s="3">
        <v>100</v>
      </c>
      <c r="O4" s="3">
        <v>0</v>
      </c>
      <c r="P4" s="3">
        <v>0</v>
      </c>
      <c r="Q4" s="3" t="s">
        <v>99</v>
      </c>
      <c r="R4" s="3">
        <v>2</v>
      </c>
      <c r="S4" s="3" t="s">
        <v>20</v>
      </c>
      <c r="T4" s="3" t="s">
        <v>22</v>
      </c>
    </row>
    <row r="5" spans="1:20" x14ac:dyDescent="0.2">
      <c r="A5">
        <v>5801</v>
      </c>
      <c r="B5">
        <v>127</v>
      </c>
      <c r="C5">
        <v>33.787100000000002</v>
      </c>
      <c r="D5">
        <v>127.77500000000001</v>
      </c>
      <c r="E5">
        <v>128</v>
      </c>
      <c r="F5" s="8">
        <f t="shared" si="0"/>
        <v>6.1238196158301E-4</v>
      </c>
      <c r="G5" s="7">
        <f t="shared" si="1"/>
        <v>7.7772509121042263E-2</v>
      </c>
      <c r="H5" s="4" t="s">
        <v>166</v>
      </c>
      <c r="I5" s="3" t="s">
        <v>162</v>
      </c>
      <c r="J5" s="3">
        <v>1</v>
      </c>
      <c r="K5" s="3" t="s">
        <v>101</v>
      </c>
      <c r="L5" s="3">
        <v>0.70078742500000002</v>
      </c>
      <c r="M5" s="3">
        <v>100</v>
      </c>
      <c r="N5" s="3">
        <v>100</v>
      </c>
      <c r="O5" s="3">
        <v>0</v>
      </c>
      <c r="P5" s="3">
        <v>0</v>
      </c>
      <c r="Q5" s="3" t="s">
        <v>99</v>
      </c>
      <c r="R5" s="3">
        <v>2</v>
      </c>
      <c r="S5" s="3" t="s">
        <v>20</v>
      </c>
      <c r="T5" s="3" t="s">
        <v>23</v>
      </c>
    </row>
    <row r="6" spans="1:20" x14ac:dyDescent="0.2">
      <c r="A6">
        <v>4901</v>
      </c>
      <c r="B6">
        <v>127</v>
      </c>
      <c r="C6">
        <v>33.453499999999998</v>
      </c>
      <c r="D6">
        <v>127.77500000000001</v>
      </c>
      <c r="E6">
        <v>64</v>
      </c>
      <c r="F6" s="8">
        <f t="shared" si="0"/>
        <v>6.0633555267593914E-4</v>
      </c>
      <c r="G6" s="7">
        <f t="shared" si="1"/>
        <v>3.8199139818584166E-2</v>
      </c>
      <c r="H6" s="4" t="s">
        <v>167</v>
      </c>
      <c r="I6" s="3" t="s">
        <v>162</v>
      </c>
      <c r="J6" s="3">
        <v>1</v>
      </c>
      <c r="K6" s="3" t="s">
        <v>101</v>
      </c>
      <c r="L6" s="3">
        <v>0.70078742500000002</v>
      </c>
      <c r="M6" s="3">
        <v>100</v>
      </c>
      <c r="N6" s="3">
        <v>100</v>
      </c>
      <c r="O6" s="3">
        <v>0</v>
      </c>
      <c r="P6" s="3">
        <v>0</v>
      </c>
      <c r="Q6" s="3" t="s">
        <v>100</v>
      </c>
      <c r="R6" s="3">
        <v>1</v>
      </c>
      <c r="S6" s="3" t="s">
        <v>20</v>
      </c>
      <c r="T6" s="3" t="s">
        <v>22</v>
      </c>
    </row>
    <row r="7" spans="1:20" x14ac:dyDescent="0.2">
      <c r="A7">
        <v>5001</v>
      </c>
      <c r="B7">
        <v>127</v>
      </c>
      <c r="C7">
        <v>33.787100000000002</v>
      </c>
      <c r="D7">
        <v>127.77500000000001</v>
      </c>
      <c r="E7">
        <v>64</v>
      </c>
      <c r="F7" s="8">
        <f t="shared" si="0"/>
        <v>6.1238196158301E-4</v>
      </c>
      <c r="G7" s="7">
        <f t="shared" si="1"/>
        <v>3.858006357972963E-2</v>
      </c>
      <c r="H7" s="4" t="s">
        <v>168</v>
      </c>
      <c r="I7" s="3" t="s">
        <v>162</v>
      </c>
      <c r="J7" s="3">
        <v>1</v>
      </c>
      <c r="K7" s="3" t="s">
        <v>101</v>
      </c>
      <c r="L7" s="3">
        <v>0.70078742500000002</v>
      </c>
      <c r="M7" s="3">
        <v>100</v>
      </c>
      <c r="N7" s="3">
        <v>100</v>
      </c>
      <c r="O7" s="3">
        <v>0</v>
      </c>
      <c r="P7" s="3">
        <v>0</v>
      </c>
      <c r="Q7" s="3" t="s">
        <v>100</v>
      </c>
      <c r="R7" s="3">
        <v>1</v>
      </c>
      <c r="S7" s="3" t="s">
        <v>20</v>
      </c>
      <c r="T7" s="3" t="s">
        <v>23</v>
      </c>
    </row>
    <row r="8" spans="1:20" x14ac:dyDescent="0.2">
      <c r="A8">
        <v>3001</v>
      </c>
      <c r="B8">
        <v>111</v>
      </c>
      <c r="C8">
        <v>22.206900000000001</v>
      </c>
      <c r="D8">
        <v>127.77500000000001</v>
      </c>
      <c r="E8">
        <v>96</v>
      </c>
      <c r="F8" s="8">
        <f t="shared" si="0"/>
        <v>4.6051115163870808E-4</v>
      </c>
      <c r="G8" s="7">
        <f t="shared" si="1"/>
        <v>4.3748559405677269E-2</v>
      </c>
      <c r="H8" s="4" t="s">
        <v>169</v>
      </c>
      <c r="I8" s="3" t="s">
        <v>162</v>
      </c>
      <c r="J8" s="3">
        <v>1</v>
      </c>
      <c r="K8" s="3" t="s">
        <v>101</v>
      </c>
      <c r="L8" s="3">
        <v>0.70270270099999999</v>
      </c>
      <c r="M8" s="3">
        <v>100</v>
      </c>
      <c r="N8" s="3">
        <v>50</v>
      </c>
      <c r="O8" s="3">
        <v>0</v>
      </c>
      <c r="P8" s="3">
        <v>0</v>
      </c>
      <c r="Q8" s="3" t="s">
        <v>98</v>
      </c>
      <c r="R8" s="3">
        <v>1.5</v>
      </c>
      <c r="S8" s="3" t="s">
        <v>20</v>
      </c>
      <c r="T8" s="3" t="s">
        <v>22</v>
      </c>
    </row>
    <row r="9" spans="1:20" x14ac:dyDescent="0.2">
      <c r="A9">
        <v>3101</v>
      </c>
      <c r="B9">
        <v>111</v>
      </c>
      <c r="C9">
        <v>22.206900000000001</v>
      </c>
      <c r="D9">
        <v>127.77500000000001</v>
      </c>
      <c r="E9">
        <v>96</v>
      </c>
      <c r="F9" s="8">
        <f t="shared" si="0"/>
        <v>4.6051115163870808E-4</v>
      </c>
      <c r="G9" s="7">
        <f t="shared" si="1"/>
        <v>4.3748559405677269E-2</v>
      </c>
      <c r="H9" s="4" t="s">
        <v>170</v>
      </c>
      <c r="I9" s="3" t="s">
        <v>162</v>
      </c>
      <c r="J9" s="3">
        <v>1</v>
      </c>
      <c r="K9" s="3" t="s">
        <v>101</v>
      </c>
      <c r="L9" s="3">
        <v>0.70270270099999999</v>
      </c>
      <c r="M9" s="3">
        <v>100</v>
      </c>
      <c r="N9" s="3">
        <v>50</v>
      </c>
      <c r="O9" s="3">
        <v>0</v>
      </c>
      <c r="P9" s="3">
        <v>0</v>
      </c>
      <c r="Q9" s="3" t="s">
        <v>98</v>
      </c>
      <c r="R9" s="3">
        <v>1.5</v>
      </c>
      <c r="S9" s="3" t="s">
        <v>20</v>
      </c>
      <c r="T9" s="3" t="s">
        <v>23</v>
      </c>
    </row>
    <row r="10" spans="1:20" x14ac:dyDescent="0.2">
      <c r="A10">
        <v>3301</v>
      </c>
      <c r="B10">
        <v>111</v>
      </c>
      <c r="C10">
        <v>22.206900000000001</v>
      </c>
      <c r="D10">
        <v>127.77500000000001</v>
      </c>
      <c r="E10">
        <v>128</v>
      </c>
      <c r="F10" s="8">
        <f t="shared" si="0"/>
        <v>4.6051115163870808E-4</v>
      </c>
      <c r="G10" s="7">
        <f t="shared" si="1"/>
        <v>5.8484916258115929E-2</v>
      </c>
      <c r="H10" s="4" t="s">
        <v>171</v>
      </c>
      <c r="I10" s="3" t="s">
        <v>162</v>
      </c>
      <c r="J10" s="3">
        <v>1</v>
      </c>
      <c r="K10" s="3" t="s">
        <v>101</v>
      </c>
      <c r="L10" s="3">
        <v>0.70270270099999999</v>
      </c>
      <c r="M10" s="3">
        <v>100</v>
      </c>
      <c r="N10" s="3">
        <v>50</v>
      </c>
      <c r="O10" s="3">
        <v>0</v>
      </c>
      <c r="P10" s="3">
        <v>0</v>
      </c>
      <c r="Q10" s="3" t="s">
        <v>99</v>
      </c>
      <c r="R10" s="3">
        <v>2</v>
      </c>
      <c r="S10" s="3" t="s">
        <v>20</v>
      </c>
      <c r="T10" s="3" t="s">
        <v>22</v>
      </c>
    </row>
    <row r="11" spans="1:20" x14ac:dyDescent="0.2">
      <c r="A11">
        <v>3401</v>
      </c>
      <c r="B11">
        <v>111</v>
      </c>
      <c r="C11">
        <v>22.206900000000001</v>
      </c>
      <c r="D11">
        <v>127.77500000000001</v>
      </c>
      <c r="E11">
        <v>128</v>
      </c>
      <c r="F11" s="8">
        <f t="shared" si="0"/>
        <v>4.6051115163870808E-4</v>
      </c>
      <c r="G11" s="7">
        <f t="shared" si="1"/>
        <v>5.8484916258115929E-2</v>
      </c>
      <c r="H11" s="4" t="s">
        <v>172</v>
      </c>
      <c r="I11" s="3" t="s">
        <v>162</v>
      </c>
      <c r="J11" s="3">
        <v>1</v>
      </c>
      <c r="K11" s="3" t="s">
        <v>101</v>
      </c>
      <c r="L11" s="3">
        <v>0.70270270099999999</v>
      </c>
      <c r="M11" s="3">
        <v>100</v>
      </c>
      <c r="N11" s="3">
        <v>50</v>
      </c>
      <c r="O11" s="3">
        <v>0</v>
      </c>
      <c r="P11" s="3">
        <v>0</v>
      </c>
      <c r="Q11" s="3" t="s">
        <v>99</v>
      </c>
      <c r="R11" s="3">
        <v>2</v>
      </c>
      <c r="S11" s="3" t="s">
        <v>20</v>
      </c>
      <c r="T11" s="3" t="s">
        <v>23</v>
      </c>
    </row>
    <row r="12" spans="1:20" x14ac:dyDescent="0.2">
      <c r="A12">
        <v>2601</v>
      </c>
      <c r="B12">
        <v>111</v>
      </c>
      <c r="C12">
        <v>22.206900000000001</v>
      </c>
      <c r="D12">
        <v>127.77500000000001</v>
      </c>
      <c r="E12">
        <v>64</v>
      </c>
      <c r="F12" s="8">
        <f t="shared" si="0"/>
        <v>4.6051115163870808E-4</v>
      </c>
      <c r="G12" s="7">
        <f t="shared" si="1"/>
        <v>2.9012202553238609E-2</v>
      </c>
      <c r="H12" s="4" t="s">
        <v>173</v>
      </c>
      <c r="I12" s="3" t="s">
        <v>162</v>
      </c>
      <c r="J12" s="3">
        <v>1</v>
      </c>
      <c r="K12" s="3" t="s">
        <v>101</v>
      </c>
      <c r="L12" s="3">
        <v>0.70270270099999999</v>
      </c>
      <c r="M12" s="3">
        <v>100</v>
      </c>
      <c r="N12" s="3">
        <v>50</v>
      </c>
      <c r="O12" s="3">
        <v>0</v>
      </c>
      <c r="P12" s="3">
        <v>0</v>
      </c>
      <c r="Q12" s="3" t="s">
        <v>100</v>
      </c>
      <c r="R12" s="3">
        <v>1</v>
      </c>
      <c r="S12" s="3" t="s">
        <v>20</v>
      </c>
      <c r="T12" s="3" t="s">
        <v>22</v>
      </c>
    </row>
    <row r="13" spans="1:20" x14ac:dyDescent="0.2">
      <c r="A13">
        <v>2701</v>
      </c>
      <c r="B13">
        <v>111</v>
      </c>
      <c r="C13">
        <v>22.206900000000001</v>
      </c>
      <c r="D13">
        <v>127.77500000000001</v>
      </c>
      <c r="E13">
        <v>64</v>
      </c>
      <c r="F13" s="8">
        <f t="shared" si="0"/>
        <v>4.6051115163870808E-4</v>
      </c>
      <c r="G13" s="7">
        <f t="shared" si="1"/>
        <v>2.9012202553238609E-2</v>
      </c>
      <c r="H13" s="4" t="s">
        <v>174</v>
      </c>
      <c r="I13" s="3" t="s">
        <v>162</v>
      </c>
      <c r="J13" s="3">
        <v>1</v>
      </c>
      <c r="K13" s="3" t="s">
        <v>101</v>
      </c>
      <c r="L13" s="3">
        <v>0.70270270099999999</v>
      </c>
      <c r="M13" s="3">
        <v>100</v>
      </c>
      <c r="N13" s="3">
        <v>50</v>
      </c>
      <c r="O13" s="3">
        <v>0</v>
      </c>
      <c r="P13" s="3">
        <v>0</v>
      </c>
      <c r="Q13" s="3" t="s">
        <v>100</v>
      </c>
      <c r="R13" s="3">
        <v>1</v>
      </c>
      <c r="S13" s="3" t="s">
        <v>20</v>
      </c>
      <c r="T13" s="3" t="s">
        <v>23</v>
      </c>
    </row>
    <row r="14" spans="1:20" x14ac:dyDescent="0.2">
      <c r="A14">
        <v>5601</v>
      </c>
      <c r="B14">
        <v>127</v>
      </c>
      <c r="C14">
        <v>38.713900000000002</v>
      </c>
      <c r="D14">
        <v>127.77500000000001</v>
      </c>
      <c r="E14">
        <v>96</v>
      </c>
      <c r="F14" s="8">
        <f t="shared" si="0"/>
        <v>7.0167886626933042E-4</v>
      </c>
      <c r="G14" s="7">
        <f t="shared" si="1"/>
        <v>6.6659492295586389E-2</v>
      </c>
      <c r="H14" s="4" t="s">
        <v>175</v>
      </c>
      <c r="I14" s="3" t="s">
        <v>162</v>
      </c>
      <c r="J14" s="3">
        <v>1</v>
      </c>
      <c r="K14" s="3" t="s">
        <v>101</v>
      </c>
      <c r="L14" s="3">
        <v>0.70078742500000002</v>
      </c>
      <c r="M14" s="3">
        <v>0</v>
      </c>
      <c r="N14" s="3">
        <v>0</v>
      </c>
      <c r="O14" s="3">
        <v>100</v>
      </c>
      <c r="P14" s="3">
        <v>100</v>
      </c>
      <c r="Q14" s="3" t="s">
        <v>98</v>
      </c>
      <c r="R14" s="3">
        <v>1.5</v>
      </c>
      <c r="S14" s="3" t="s">
        <v>21</v>
      </c>
      <c r="T14" s="3" t="s">
        <v>25</v>
      </c>
    </row>
    <row r="15" spans="1:20" x14ac:dyDescent="0.2">
      <c r="A15">
        <v>5501</v>
      </c>
      <c r="B15">
        <v>127</v>
      </c>
      <c r="C15">
        <v>38.713900000000002</v>
      </c>
      <c r="D15">
        <v>127.77500000000001</v>
      </c>
      <c r="E15">
        <v>96</v>
      </c>
      <c r="F15" s="8">
        <f t="shared" si="0"/>
        <v>7.0167886626933042E-4</v>
      </c>
      <c r="G15" s="7">
        <f t="shared" si="1"/>
        <v>6.6659492295586389E-2</v>
      </c>
      <c r="H15" s="4" t="s">
        <v>176</v>
      </c>
      <c r="I15" s="3" t="s">
        <v>162</v>
      </c>
      <c r="J15" s="3">
        <v>1</v>
      </c>
      <c r="K15" s="3" t="s">
        <v>101</v>
      </c>
      <c r="L15" s="3">
        <v>0.70078742500000002</v>
      </c>
      <c r="M15" s="3">
        <v>0</v>
      </c>
      <c r="N15" s="3">
        <v>0</v>
      </c>
      <c r="O15" s="3">
        <v>100</v>
      </c>
      <c r="P15" s="3">
        <v>100</v>
      </c>
      <c r="Q15" s="3" t="s">
        <v>98</v>
      </c>
      <c r="R15" s="3">
        <v>1.5</v>
      </c>
      <c r="S15" s="3" t="s">
        <v>21</v>
      </c>
      <c r="T15" s="3" t="s">
        <v>24</v>
      </c>
    </row>
    <row r="16" spans="1:20" x14ac:dyDescent="0.2">
      <c r="A16">
        <v>6001</v>
      </c>
      <c r="B16">
        <v>127</v>
      </c>
      <c r="C16">
        <v>38.713999999999999</v>
      </c>
      <c r="D16">
        <v>127.77500000000001</v>
      </c>
      <c r="E16">
        <v>128</v>
      </c>
      <c r="F16" s="8">
        <f t="shared" si="0"/>
        <v>7.0168067874202427E-4</v>
      </c>
      <c r="G16" s="7">
        <f t="shared" si="1"/>
        <v>8.9113446200237076E-2</v>
      </c>
      <c r="H16" s="4" t="s">
        <v>177</v>
      </c>
      <c r="I16" s="3" t="s">
        <v>162</v>
      </c>
      <c r="J16" s="3">
        <v>1</v>
      </c>
      <c r="K16" s="3" t="s">
        <v>101</v>
      </c>
      <c r="L16" s="3">
        <v>0.70078742500000002</v>
      </c>
      <c r="M16" s="3">
        <v>0</v>
      </c>
      <c r="N16" s="3">
        <v>0</v>
      </c>
      <c r="O16" s="3">
        <v>100</v>
      </c>
      <c r="P16" s="3">
        <v>100</v>
      </c>
      <c r="Q16" s="3" t="s">
        <v>99</v>
      </c>
      <c r="R16" s="3">
        <v>2</v>
      </c>
      <c r="S16" s="3" t="s">
        <v>21</v>
      </c>
      <c r="T16" s="3" t="s">
        <v>25</v>
      </c>
    </row>
    <row r="17" spans="1:20" x14ac:dyDescent="0.2">
      <c r="A17">
        <v>5901</v>
      </c>
      <c r="B17">
        <v>127</v>
      </c>
      <c r="C17">
        <v>38.713900000000002</v>
      </c>
      <c r="D17">
        <v>127.77500000000001</v>
      </c>
      <c r="E17">
        <v>128</v>
      </c>
      <c r="F17" s="8">
        <f t="shared" si="0"/>
        <v>7.0167886626933042E-4</v>
      </c>
      <c r="G17" s="7">
        <f t="shared" si="1"/>
        <v>8.9113216016204963E-2</v>
      </c>
      <c r="H17" s="4" t="s">
        <v>178</v>
      </c>
      <c r="I17" s="3" t="s">
        <v>162</v>
      </c>
      <c r="J17" s="3">
        <v>1</v>
      </c>
      <c r="K17" s="3" t="s">
        <v>101</v>
      </c>
      <c r="L17" s="3">
        <v>0.70078742500000002</v>
      </c>
      <c r="M17" s="3">
        <v>0</v>
      </c>
      <c r="N17" s="3">
        <v>0</v>
      </c>
      <c r="O17" s="3">
        <v>100</v>
      </c>
      <c r="P17" s="3">
        <v>100</v>
      </c>
      <c r="Q17" s="3" t="s">
        <v>99</v>
      </c>
      <c r="R17" s="3">
        <v>2</v>
      </c>
      <c r="S17" s="3" t="s">
        <v>21</v>
      </c>
      <c r="T17" s="3" t="s">
        <v>24</v>
      </c>
    </row>
    <row r="18" spans="1:20" x14ac:dyDescent="0.2">
      <c r="A18">
        <v>5201</v>
      </c>
      <c r="B18">
        <v>127</v>
      </c>
      <c r="C18">
        <v>38.713900000000002</v>
      </c>
      <c r="D18">
        <v>127.77500000000001</v>
      </c>
      <c r="E18">
        <v>64</v>
      </c>
      <c r="F18" s="8">
        <f t="shared" si="0"/>
        <v>7.0167886626933042E-4</v>
      </c>
      <c r="G18" s="7">
        <f t="shared" si="1"/>
        <v>4.4205768574967816E-2</v>
      </c>
      <c r="H18" s="4" t="s">
        <v>179</v>
      </c>
      <c r="I18" s="3" t="s">
        <v>162</v>
      </c>
      <c r="J18" s="3">
        <v>1</v>
      </c>
      <c r="K18" s="3" t="s">
        <v>101</v>
      </c>
      <c r="L18" s="3">
        <v>0.70078742500000002</v>
      </c>
      <c r="M18" s="3">
        <v>0</v>
      </c>
      <c r="N18" s="3">
        <v>0</v>
      </c>
      <c r="O18" s="3">
        <v>100</v>
      </c>
      <c r="P18" s="3">
        <v>100</v>
      </c>
      <c r="Q18" s="3" t="s">
        <v>100</v>
      </c>
      <c r="R18" s="3">
        <v>1</v>
      </c>
      <c r="S18" s="3" t="s">
        <v>21</v>
      </c>
      <c r="T18" s="3" t="s">
        <v>25</v>
      </c>
    </row>
    <row r="19" spans="1:20" x14ac:dyDescent="0.2">
      <c r="A19">
        <v>5101</v>
      </c>
      <c r="B19">
        <v>127</v>
      </c>
      <c r="C19">
        <v>38.713900000000002</v>
      </c>
      <c r="D19">
        <v>127.77500000000001</v>
      </c>
      <c r="E19">
        <v>64</v>
      </c>
      <c r="F19" s="8">
        <f t="shared" si="0"/>
        <v>7.0167886626933042E-4</v>
      </c>
      <c r="G19" s="7">
        <f t="shared" si="1"/>
        <v>4.4205768574967816E-2</v>
      </c>
      <c r="H19" s="4" t="s">
        <v>180</v>
      </c>
      <c r="I19" s="3" t="s">
        <v>162</v>
      </c>
      <c r="J19" s="3">
        <v>1</v>
      </c>
      <c r="K19" s="3" t="s">
        <v>101</v>
      </c>
      <c r="L19" s="3">
        <v>0.70078742500000002</v>
      </c>
      <c r="M19" s="3">
        <v>0</v>
      </c>
      <c r="N19" s="3">
        <v>0</v>
      </c>
      <c r="O19" s="3">
        <v>100</v>
      </c>
      <c r="P19" s="3">
        <v>100</v>
      </c>
      <c r="Q19" s="3" t="s">
        <v>100</v>
      </c>
      <c r="R19" s="3">
        <v>1</v>
      </c>
      <c r="S19" s="3" t="s">
        <v>21</v>
      </c>
      <c r="T19" s="3" t="s">
        <v>24</v>
      </c>
    </row>
    <row r="20" spans="1:20" x14ac:dyDescent="0.2">
      <c r="A20">
        <v>3201</v>
      </c>
      <c r="B20">
        <v>111</v>
      </c>
      <c r="C20">
        <v>33.894199999999998</v>
      </c>
      <c r="D20">
        <v>127.77500000000001</v>
      </c>
      <c r="E20">
        <v>96</v>
      </c>
      <c r="F20" s="8">
        <f t="shared" si="0"/>
        <v>7.0287420017529228E-4</v>
      </c>
      <c r="G20" s="7">
        <f t="shared" si="1"/>
        <v>6.6773049016652763E-2</v>
      </c>
      <c r="H20" s="4" t="s">
        <v>181</v>
      </c>
      <c r="I20" s="3" t="s">
        <v>162</v>
      </c>
      <c r="J20" s="3">
        <v>1</v>
      </c>
      <c r="K20" s="3" t="s">
        <v>101</v>
      </c>
      <c r="L20" s="3">
        <v>0.70270270099999999</v>
      </c>
      <c r="M20" s="3">
        <v>0</v>
      </c>
      <c r="N20" s="3">
        <v>0</v>
      </c>
      <c r="O20" s="3">
        <v>50</v>
      </c>
      <c r="P20" s="3">
        <v>100</v>
      </c>
      <c r="Q20" s="3" t="s">
        <v>98</v>
      </c>
      <c r="R20" s="3">
        <v>1.5</v>
      </c>
      <c r="S20" s="3" t="s">
        <v>21</v>
      </c>
      <c r="T20" s="3" t="s">
        <v>24</v>
      </c>
    </row>
    <row r="21" spans="1:20" x14ac:dyDescent="0.2">
      <c r="A21">
        <v>3601</v>
      </c>
      <c r="B21">
        <v>111</v>
      </c>
      <c r="C21">
        <v>33.543799999999997</v>
      </c>
      <c r="D21">
        <v>127.77500000000001</v>
      </c>
      <c r="E21">
        <v>128</v>
      </c>
      <c r="F21" s="8">
        <f t="shared" si="0"/>
        <v>6.9560785018793687E-4</v>
      </c>
      <c r="G21" s="7">
        <f t="shared" si="1"/>
        <v>8.8342196973867984E-2</v>
      </c>
      <c r="H21" s="4" t="s">
        <v>182</v>
      </c>
      <c r="I21" s="3" t="s">
        <v>162</v>
      </c>
      <c r="J21" s="3">
        <v>1</v>
      </c>
      <c r="K21" s="3" t="s">
        <v>101</v>
      </c>
      <c r="L21" s="3">
        <v>0.70270270099999999</v>
      </c>
      <c r="M21" s="3">
        <v>0</v>
      </c>
      <c r="N21" s="3">
        <v>0</v>
      </c>
      <c r="O21" s="3">
        <v>50</v>
      </c>
      <c r="P21" s="3">
        <v>100</v>
      </c>
      <c r="Q21" s="3" t="s">
        <v>99</v>
      </c>
      <c r="R21" s="3">
        <v>2</v>
      </c>
      <c r="S21" s="3" t="s">
        <v>21</v>
      </c>
      <c r="T21" s="3" t="s">
        <v>25</v>
      </c>
    </row>
    <row r="22" spans="1:20" x14ac:dyDescent="0.2">
      <c r="A22">
        <v>3501</v>
      </c>
      <c r="B22">
        <v>111</v>
      </c>
      <c r="C22">
        <v>33.894199999999998</v>
      </c>
      <c r="D22">
        <v>127.77500000000001</v>
      </c>
      <c r="E22">
        <v>128</v>
      </c>
      <c r="F22" s="8">
        <f t="shared" si="0"/>
        <v>7.0287420017529228E-4</v>
      </c>
      <c r="G22" s="7">
        <f t="shared" si="1"/>
        <v>8.9265023422262113E-2</v>
      </c>
      <c r="H22" s="4" t="s">
        <v>183</v>
      </c>
      <c r="I22" s="3" t="s">
        <v>162</v>
      </c>
      <c r="J22" s="3">
        <v>1</v>
      </c>
      <c r="K22" s="3" t="s">
        <v>101</v>
      </c>
      <c r="L22" s="3">
        <v>0.70270270099999999</v>
      </c>
      <c r="M22" s="3">
        <v>0</v>
      </c>
      <c r="N22" s="3">
        <v>0</v>
      </c>
      <c r="O22" s="3">
        <v>50</v>
      </c>
      <c r="P22" s="3">
        <v>100</v>
      </c>
      <c r="Q22" s="3" t="s">
        <v>99</v>
      </c>
      <c r="R22" s="3">
        <v>2</v>
      </c>
      <c r="S22" s="3" t="s">
        <v>21</v>
      </c>
      <c r="T22" s="3" t="s">
        <v>24</v>
      </c>
    </row>
    <row r="23" spans="1:20" x14ac:dyDescent="0.2">
      <c r="A23">
        <v>2901</v>
      </c>
      <c r="B23">
        <v>111</v>
      </c>
      <c r="C23">
        <v>33.543799999999997</v>
      </c>
      <c r="D23">
        <v>127.77500000000001</v>
      </c>
      <c r="E23">
        <v>64</v>
      </c>
      <c r="F23" s="8">
        <f t="shared" si="0"/>
        <v>6.9560785018793687E-4</v>
      </c>
      <c r="G23" s="7">
        <f t="shared" si="1"/>
        <v>4.3823294561840025E-2</v>
      </c>
      <c r="H23" s="4" t="s">
        <v>184</v>
      </c>
      <c r="I23" s="3" t="s">
        <v>162</v>
      </c>
      <c r="J23" s="3">
        <v>1</v>
      </c>
      <c r="K23" s="3" t="s">
        <v>101</v>
      </c>
      <c r="L23" s="3">
        <v>0.70270270099999999</v>
      </c>
      <c r="M23" s="3">
        <v>0</v>
      </c>
      <c r="N23" s="3">
        <v>0</v>
      </c>
      <c r="O23" s="3">
        <v>50</v>
      </c>
      <c r="P23" s="3">
        <v>100</v>
      </c>
      <c r="Q23" s="3" t="s">
        <v>100</v>
      </c>
      <c r="R23" s="3">
        <v>1</v>
      </c>
      <c r="S23" s="3" t="s">
        <v>21</v>
      </c>
      <c r="T23" s="3" t="s">
        <v>25</v>
      </c>
    </row>
    <row r="24" spans="1:20" x14ac:dyDescent="0.2">
      <c r="A24">
        <v>2801</v>
      </c>
      <c r="B24">
        <v>111</v>
      </c>
      <c r="C24">
        <v>33.894199999999998</v>
      </c>
      <c r="D24">
        <v>127.77500000000001</v>
      </c>
      <c r="E24">
        <v>64</v>
      </c>
      <c r="F24" s="8">
        <f t="shared" si="0"/>
        <v>7.0287420017529228E-4</v>
      </c>
      <c r="G24" s="7">
        <f t="shared" si="1"/>
        <v>4.4281074611043414E-2</v>
      </c>
      <c r="H24" s="4" t="s">
        <v>185</v>
      </c>
      <c r="I24" s="3" t="s">
        <v>162</v>
      </c>
      <c r="J24" s="3">
        <v>1</v>
      </c>
      <c r="K24" s="3" t="s">
        <v>101</v>
      </c>
      <c r="L24" s="3">
        <v>0.70270270099999999</v>
      </c>
      <c r="M24" s="3">
        <v>0</v>
      </c>
      <c r="N24" s="3">
        <v>0</v>
      </c>
      <c r="O24" s="3">
        <v>50</v>
      </c>
      <c r="P24" s="3">
        <v>100</v>
      </c>
      <c r="Q24" s="3" t="s">
        <v>100</v>
      </c>
      <c r="R24" s="3">
        <v>1</v>
      </c>
      <c r="S24" s="3" t="s">
        <v>21</v>
      </c>
      <c r="T24" s="3" t="s">
        <v>24</v>
      </c>
    </row>
    <row r="25" spans="1:20" x14ac:dyDescent="0.2">
      <c r="A25">
        <v>4201</v>
      </c>
      <c r="B25">
        <v>111</v>
      </c>
      <c r="C25">
        <v>22.206900000000001</v>
      </c>
      <c r="D25">
        <v>127.77500000000001</v>
      </c>
      <c r="E25">
        <v>96</v>
      </c>
      <c r="F25" s="8">
        <f t="shared" si="0"/>
        <v>4.6051115163870808E-4</v>
      </c>
      <c r="G25" s="7">
        <f t="shared" si="1"/>
        <v>4.3748559405677269E-2</v>
      </c>
      <c r="H25" s="4" t="s">
        <v>186</v>
      </c>
      <c r="I25" s="3" t="s">
        <v>162</v>
      </c>
      <c r="J25" s="3">
        <v>1</v>
      </c>
      <c r="K25" s="3" t="s">
        <v>101</v>
      </c>
      <c r="L25" s="3">
        <v>0.70270270099999999</v>
      </c>
      <c r="M25" s="3">
        <v>50</v>
      </c>
      <c r="N25" s="3">
        <v>100</v>
      </c>
      <c r="O25" s="3">
        <v>0</v>
      </c>
      <c r="P25" s="3">
        <v>0</v>
      </c>
      <c r="Q25" s="3" t="s">
        <v>98</v>
      </c>
      <c r="R25" s="3">
        <v>1.5</v>
      </c>
      <c r="S25" s="3" t="s">
        <v>20</v>
      </c>
      <c r="T25" s="3" t="s">
        <v>23</v>
      </c>
    </row>
    <row r="26" spans="1:20" x14ac:dyDescent="0.2">
      <c r="A26">
        <v>4101</v>
      </c>
      <c r="B26">
        <v>111</v>
      </c>
      <c r="C26">
        <v>22.206900000000001</v>
      </c>
      <c r="D26">
        <v>127.77500000000001</v>
      </c>
      <c r="E26">
        <v>96</v>
      </c>
      <c r="F26" s="8">
        <f t="shared" si="0"/>
        <v>4.6051115163870808E-4</v>
      </c>
      <c r="G26" s="7">
        <f t="shared" si="1"/>
        <v>4.3748559405677269E-2</v>
      </c>
      <c r="H26" s="4" t="s">
        <v>187</v>
      </c>
      <c r="I26" s="3" t="s">
        <v>162</v>
      </c>
      <c r="J26" s="3">
        <v>1</v>
      </c>
      <c r="K26" s="3" t="s">
        <v>101</v>
      </c>
      <c r="L26" s="3">
        <v>0.70270270099999999</v>
      </c>
      <c r="M26" s="3">
        <v>50</v>
      </c>
      <c r="N26" s="3">
        <v>100</v>
      </c>
      <c r="O26" s="3">
        <v>0</v>
      </c>
      <c r="P26" s="3">
        <v>0</v>
      </c>
      <c r="Q26" s="3" t="s">
        <v>98</v>
      </c>
      <c r="R26" s="3">
        <v>1.5</v>
      </c>
      <c r="S26" s="3" t="s">
        <v>20</v>
      </c>
      <c r="T26" s="3" t="s">
        <v>22</v>
      </c>
    </row>
    <row r="27" spans="1:20" x14ac:dyDescent="0.2">
      <c r="A27">
        <v>4501</v>
      </c>
      <c r="B27">
        <v>111</v>
      </c>
      <c r="C27">
        <v>22.206900000000001</v>
      </c>
      <c r="D27">
        <v>127.77500000000001</v>
      </c>
      <c r="E27">
        <v>128</v>
      </c>
      <c r="F27" s="8">
        <f t="shared" si="0"/>
        <v>4.6051115163870808E-4</v>
      </c>
      <c r="G27" s="7">
        <f t="shared" si="1"/>
        <v>5.8484916258115929E-2</v>
      </c>
      <c r="H27" s="4" t="s">
        <v>188</v>
      </c>
      <c r="I27" s="3" t="s">
        <v>162</v>
      </c>
      <c r="J27" s="3">
        <v>1</v>
      </c>
      <c r="K27" s="3" t="s">
        <v>101</v>
      </c>
      <c r="L27" s="3">
        <v>0.70270270099999999</v>
      </c>
      <c r="M27" s="3">
        <v>50</v>
      </c>
      <c r="N27" s="3">
        <v>100</v>
      </c>
      <c r="O27" s="3">
        <v>0</v>
      </c>
      <c r="P27" s="3">
        <v>0</v>
      </c>
      <c r="Q27" s="3" t="s">
        <v>99</v>
      </c>
      <c r="R27" s="3">
        <v>2</v>
      </c>
      <c r="S27" s="3" t="s">
        <v>20</v>
      </c>
      <c r="T27" s="3" t="s">
        <v>22</v>
      </c>
    </row>
    <row r="28" spans="1:20" x14ac:dyDescent="0.2">
      <c r="A28">
        <v>4601</v>
      </c>
      <c r="B28">
        <v>111</v>
      </c>
      <c r="C28">
        <v>22.206900000000001</v>
      </c>
      <c r="D28">
        <v>127.77500000000001</v>
      </c>
      <c r="E28">
        <v>128</v>
      </c>
      <c r="F28" s="8">
        <f t="shared" si="0"/>
        <v>4.6051115163870808E-4</v>
      </c>
      <c r="G28" s="7">
        <f t="shared" si="1"/>
        <v>5.8484916258115929E-2</v>
      </c>
      <c r="H28" s="4" t="s">
        <v>189</v>
      </c>
      <c r="I28" s="3" t="s">
        <v>162</v>
      </c>
      <c r="J28" s="3">
        <v>1</v>
      </c>
      <c r="K28" s="3" t="s">
        <v>101</v>
      </c>
      <c r="L28" s="3">
        <v>0.70270270099999999</v>
      </c>
      <c r="M28" s="3">
        <v>50</v>
      </c>
      <c r="N28" s="3">
        <v>100</v>
      </c>
      <c r="O28" s="3">
        <v>0</v>
      </c>
      <c r="P28" s="3">
        <v>0</v>
      </c>
      <c r="Q28" s="3" t="s">
        <v>99</v>
      </c>
      <c r="R28" s="3">
        <v>2</v>
      </c>
      <c r="S28" s="3" t="s">
        <v>20</v>
      </c>
      <c r="T28" s="3" t="s">
        <v>23</v>
      </c>
    </row>
    <row r="29" spans="1:20" x14ac:dyDescent="0.2">
      <c r="A29">
        <v>3701</v>
      </c>
      <c r="B29">
        <v>111</v>
      </c>
      <c r="C29">
        <v>22.206900000000001</v>
      </c>
      <c r="D29">
        <v>127.77500000000001</v>
      </c>
      <c r="E29">
        <v>64</v>
      </c>
      <c r="F29" s="8">
        <f t="shared" si="0"/>
        <v>4.6051115163870808E-4</v>
      </c>
      <c r="G29" s="7">
        <f t="shared" si="1"/>
        <v>2.9012202553238609E-2</v>
      </c>
      <c r="H29" s="4" t="s">
        <v>190</v>
      </c>
      <c r="I29" s="3" t="s">
        <v>162</v>
      </c>
      <c r="J29" s="3">
        <v>1</v>
      </c>
      <c r="K29" s="3" t="s">
        <v>101</v>
      </c>
      <c r="L29" s="3">
        <v>0.70270270099999999</v>
      </c>
      <c r="M29" s="3">
        <v>50</v>
      </c>
      <c r="N29" s="3">
        <v>100</v>
      </c>
      <c r="O29" s="3">
        <v>0</v>
      </c>
      <c r="P29" s="3">
        <v>0</v>
      </c>
      <c r="Q29" s="3" t="s">
        <v>100</v>
      </c>
      <c r="R29" s="3">
        <v>1</v>
      </c>
      <c r="S29" s="3" t="s">
        <v>20</v>
      </c>
      <c r="T29" s="3" t="s">
        <v>22</v>
      </c>
    </row>
    <row r="30" spans="1:20" x14ac:dyDescent="0.2">
      <c r="A30">
        <v>3801</v>
      </c>
      <c r="B30">
        <v>111</v>
      </c>
      <c r="C30">
        <v>22.206900000000001</v>
      </c>
      <c r="D30">
        <v>127.77500000000001</v>
      </c>
      <c r="E30">
        <v>64</v>
      </c>
      <c r="F30" s="8">
        <f t="shared" si="0"/>
        <v>4.6051115163870808E-4</v>
      </c>
      <c r="G30" s="7">
        <f t="shared" si="1"/>
        <v>2.9012202553238609E-2</v>
      </c>
      <c r="H30" s="4" t="s">
        <v>191</v>
      </c>
      <c r="I30" s="3" t="s">
        <v>162</v>
      </c>
      <c r="J30" s="3">
        <v>1</v>
      </c>
      <c r="K30" s="3" t="s">
        <v>101</v>
      </c>
      <c r="L30" s="3">
        <v>0.70270270099999999</v>
      </c>
      <c r="M30" s="3">
        <v>50</v>
      </c>
      <c r="N30" s="3">
        <v>100</v>
      </c>
      <c r="O30" s="3">
        <v>0</v>
      </c>
      <c r="P30" s="3">
        <v>0</v>
      </c>
      <c r="Q30" s="3" t="s">
        <v>100</v>
      </c>
      <c r="R30" s="3">
        <v>1</v>
      </c>
      <c r="S30" s="3" t="s">
        <v>20</v>
      </c>
      <c r="T30" s="3" t="s">
        <v>23</v>
      </c>
    </row>
    <row r="31" spans="1:20" x14ac:dyDescent="0.2">
      <c r="A31">
        <v>1801</v>
      </c>
      <c r="B31">
        <v>95</v>
      </c>
      <c r="C31">
        <v>25.4071</v>
      </c>
      <c r="D31">
        <v>127.77500000000001</v>
      </c>
      <c r="E31">
        <v>96</v>
      </c>
      <c r="F31" s="8">
        <f t="shared" si="0"/>
        <v>6.1561144450777874E-4</v>
      </c>
      <c r="G31" s="7">
        <f t="shared" si="1"/>
        <v>5.8483087228238979E-2</v>
      </c>
      <c r="H31" s="4" t="s">
        <v>192</v>
      </c>
      <c r="I31" s="3" t="s">
        <v>162</v>
      </c>
      <c r="J31" s="3">
        <v>1</v>
      </c>
      <c r="K31" s="3" t="s">
        <v>101</v>
      </c>
      <c r="L31" s="3">
        <v>0.69473683799999997</v>
      </c>
      <c r="M31" s="3">
        <v>50</v>
      </c>
      <c r="N31" s="3">
        <v>50</v>
      </c>
      <c r="O31" s="3">
        <v>0</v>
      </c>
      <c r="P31" s="3">
        <v>0</v>
      </c>
      <c r="Q31" s="3" t="s">
        <v>98</v>
      </c>
      <c r="R31" s="3">
        <v>1.5</v>
      </c>
      <c r="S31" s="3" t="s">
        <v>20</v>
      </c>
      <c r="T31" s="3" t="s">
        <v>22</v>
      </c>
    </row>
    <row r="32" spans="1:20" x14ac:dyDescent="0.2">
      <c r="A32">
        <v>1901</v>
      </c>
      <c r="B32">
        <v>95</v>
      </c>
      <c r="C32">
        <v>25.4071</v>
      </c>
      <c r="D32">
        <v>127.77500000000001</v>
      </c>
      <c r="E32">
        <v>96</v>
      </c>
      <c r="F32" s="8">
        <f t="shared" si="0"/>
        <v>6.1561144450777874E-4</v>
      </c>
      <c r="G32" s="7">
        <f t="shared" si="1"/>
        <v>5.8483087228238979E-2</v>
      </c>
      <c r="H32" s="4" t="s">
        <v>193</v>
      </c>
      <c r="I32" s="3" t="s">
        <v>162</v>
      </c>
      <c r="J32" s="3">
        <v>1</v>
      </c>
      <c r="K32" s="3" t="s">
        <v>101</v>
      </c>
      <c r="L32" s="3">
        <v>0.69473683799999997</v>
      </c>
      <c r="M32" s="3">
        <v>50</v>
      </c>
      <c r="N32" s="3">
        <v>50</v>
      </c>
      <c r="O32" s="3">
        <v>0</v>
      </c>
      <c r="P32" s="3">
        <v>0</v>
      </c>
      <c r="Q32" s="3" t="s">
        <v>98</v>
      </c>
      <c r="R32" s="3">
        <v>1.5</v>
      </c>
      <c r="S32" s="3" t="s">
        <v>20</v>
      </c>
      <c r="T32" s="3" t="s">
        <v>23</v>
      </c>
    </row>
    <row r="33" spans="1:20" x14ac:dyDescent="0.2">
      <c r="A33">
        <v>2201</v>
      </c>
      <c r="B33">
        <v>95</v>
      </c>
      <c r="C33">
        <v>25.4071</v>
      </c>
      <c r="D33">
        <v>127.77500000000001</v>
      </c>
      <c r="E33">
        <v>128</v>
      </c>
      <c r="F33" s="8">
        <f t="shared" si="0"/>
        <v>6.1561144450777874E-4</v>
      </c>
      <c r="G33" s="7">
        <f t="shared" si="1"/>
        <v>7.8182653452487899E-2</v>
      </c>
      <c r="H33" s="4" t="s">
        <v>194</v>
      </c>
      <c r="I33" s="3" t="s">
        <v>162</v>
      </c>
      <c r="J33" s="3">
        <v>1</v>
      </c>
      <c r="K33" s="3" t="s">
        <v>101</v>
      </c>
      <c r="L33" s="3">
        <v>0.69473683799999997</v>
      </c>
      <c r="M33" s="3">
        <v>50</v>
      </c>
      <c r="N33" s="3">
        <v>50</v>
      </c>
      <c r="O33" s="3">
        <v>0</v>
      </c>
      <c r="P33" s="3">
        <v>0</v>
      </c>
      <c r="Q33" s="3" t="s">
        <v>99</v>
      </c>
      <c r="R33" s="3">
        <v>2</v>
      </c>
      <c r="S33" s="3" t="s">
        <v>20</v>
      </c>
      <c r="T33" s="3" t="s">
        <v>22</v>
      </c>
    </row>
    <row r="34" spans="1:20" x14ac:dyDescent="0.2">
      <c r="A34">
        <v>2301</v>
      </c>
      <c r="B34">
        <v>95</v>
      </c>
      <c r="C34">
        <v>25.4071</v>
      </c>
      <c r="D34">
        <v>127.77500000000001</v>
      </c>
      <c r="E34">
        <v>128</v>
      </c>
      <c r="F34" s="8">
        <f t="shared" si="0"/>
        <v>6.1561144450777874E-4</v>
      </c>
      <c r="G34" s="7">
        <f t="shared" si="1"/>
        <v>7.8182653452487899E-2</v>
      </c>
      <c r="H34" s="4" t="s">
        <v>195</v>
      </c>
      <c r="I34" s="3" t="s">
        <v>162</v>
      </c>
      <c r="J34" s="3">
        <v>1</v>
      </c>
      <c r="K34" s="3" t="s">
        <v>101</v>
      </c>
      <c r="L34" s="3">
        <v>0.69473683799999997</v>
      </c>
      <c r="M34" s="3">
        <v>50</v>
      </c>
      <c r="N34" s="3">
        <v>50</v>
      </c>
      <c r="O34" s="3">
        <v>0</v>
      </c>
      <c r="P34" s="3">
        <v>0</v>
      </c>
      <c r="Q34" s="3" t="s">
        <v>99</v>
      </c>
      <c r="R34" s="3">
        <v>2</v>
      </c>
      <c r="S34" s="3" t="s">
        <v>20</v>
      </c>
      <c r="T34" s="3" t="s">
        <v>23</v>
      </c>
    </row>
    <row r="35" spans="1:20" x14ac:dyDescent="0.2">
      <c r="A35">
        <v>1401</v>
      </c>
      <c r="B35">
        <v>95</v>
      </c>
      <c r="C35">
        <v>25.4071</v>
      </c>
      <c r="D35">
        <v>127.77500000000001</v>
      </c>
      <c r="E35">
        <v>64</v>
      </c>
      <c r="F35" s="8">
        <f t="shared" si="0"/>
        <v>6.1561144450777874E-4</v>
      </c>
      <c r="G35" s="7">
        <f t="shared" si="1"/>
        <v>3.878352100399006E-2</v>
      </c>
      <c r="H35" s="4" t="s">
        <v>196</v>
      </c>
      <c r="I35" s="3" t="s">
        <v>162</v>
      </c>
      <c r="J35" s="3">
        <v>1</v>
      </c>
      <c r="K35" s="3" t="s">
        <v>101</v>
      </c>
      <c r="L35" s="3">
        <v>0.69473683799999997</v>
      </c>
      <c r="M35" s="3">
        <v>50</v>
      </c>
      <c r="N35" s="3">
        <v>50</v>
      </c>
      <c r="O35" s="3">
        <v>0</v>
      </c>
      <c r="P35" s="3">
        <v>0</v>
      </c>
      <c r="Q35" s="3" t="s">
        <v>100</v>
      </c>
      <c r="R35" s="3">
        <v>1</v>
      </c>
      <c r="S35" s="3" t="s">
        <v>20</v>
      </c>
      <c r="T35" s="3" t="s">
        <v>22</v>
      </c>
    </row>
    <row r="36" spans="1:20" x14ac:dyDescent="0.2">
      <c r="A36">
        <v>1501</v>
      </c>
      <c r="B36">
        <v>95</v>
      </c>
      <c r="C36">
        <v>25.4071</v>
      </c>
      <c r="D36">
        <v>127.77500000000001</v>
      </c>
      <c r="E36">
        <v>64</v>
      </c>
      <c r="F36" s="8">
        <f t="shared" si="0"/>
        <v>6.1561144450777874E-4</v>
      </c>
      <c r="G36" s="7">
        <f t="shared" si="1"/>
        <v>3.878352100399006E-2</v>
      </c>
      <c r="H36" s="4" t="s">
        <v>197</v>
      </c>
      <c r="I36" s="3" t="s">
        <v>162</v>
      </c>
      <c r="J36" s="3">
        <v>1</v>
      </c>
      <c r="K36" s="3" t="s">
        <v>101</v>
      </c>
      <c r="L36" s="3">
        <v>0.69473683799999997</v>
      </c>
      <c r="M36" s="3">
        <v>50</v>
      </c>
      <c r="N36" s="3">
        <v>50</v>
      </c>
      <c r="O36" s="3">
        <v>0</v>
      </c>
      <c r="P36" s="3">
        <v>0</v>
      </c>
      <c r="Q36" s="3" t="s">
        <v>100</v>
      </c>
      <c r="R36" s="3">
        <v>1</v>
      </c>
      <c r="S36" s="3" t="s">
        <v>20</v>
      </c>
      <c r="T36" s="3" t="s">
        <v>23</v>
      </c>
    </row>
    <row r="37" spans="1:20" x14ac:dyDescent="0.2">
      <c r="A37">
        <v>4401</v>
      </c>
      <c r="B37">
        <v>111</v>
      </c>
      <c r="C37">
        <v>33.543799999999997</v>
      </c>
      <c r="D37">
        <v>127.77500000000001</v>
      </c>
      <c r="E37">
        <v>96</v>
      </c>
      <c r="F37" s="8">
        <f t="shared" si="0"/>
        <v>6.9560785018793687E-4</v>
      </c>
      <c r="G37" s="7">
        <f t="shared" si="1"/>
        <v>6.6082745767854001E-2</v>
      </c>
      <c r="H37" s="4" t="s">
        <v>198</v>
      </c>
      <c r="I37" s="3" t="s">
        <v>162</v>
      </c>
      <c r="J37" s="3">
        <v>1</v>
      </c>
      <c r="K37" s="3" t="s">
        <v>101</v>
      </c>
      <c r="L37" s="3">
        <v>0.70270270099999999</v>
      </c>
      <c r="M37" s="3">
        <v>0</v>
      </c>
      <c r="N37" s="3">
        <v>0</v>
      </c>
      <c r="O37" s="3">
        <v>100</v>
      </c>
      <c r="P37" s="3">
        <v>50</v>
      </c>
      <c r="Q37" s="3" t="s">
        <v>98</v>
      </c>
      <c r="R37" s="3">
        <v>1.5</v>
      </c>
      <c r="S37" s="3" t="s">
        <v>21</v>
      </c>
      <c r="T37" s="3" t="s">
        <v>25</v>
      </c>
    </row>
    <row r="38" spans="1:20" x14ac:dyDescent="0.2">
      <c r="A38">
        <v>4301</v>
      </c>
      <c r="B38">
        <v>111</v>
      </c>
      <c r="C38">
        <v>33.894199999999998</v>
      </c>
      <c r="D38">
        <v>127.77500000000001</v>
      </c>
      <c r="E38">
        <v>96</v>
      </c>
      <c r="F38" s="8">
        <f t="shared" si="0"/>
        <v>7.0287420017529228E-4</v>
      </c>
      <c r="G38" s="7">
        <f t="shared" si="1"/>
        <v>6.6773049016652763E-2</v>
      </c>
      <c r="H38" s="4" t="s">
        <v>199</v>
      </c>
      <c r="I38" s="3" t="s">
        <v>162</v>
      </c>
      <c r="J38" s="3">
        <v>1</v>
      </c>
      <c r="K38" s="3" t="s">
        <v>101</v>
      </c>
      <c r="L38" s="3">
        <v>0.70270270099999999</v>
      </c>
      <c r="M38" s="3">
        <v>0</v>
      </c>
      <c r="N38" s="3">
        <v>0</v>
      </c>
      <c r="O38" s="3">
        <v>100</v>
      </c>
      <c r="P38" s="3">
        <v>50</v>
      </c>
      <c r="Q38" s="3" t="s">
        <v>98</v>
      </c>
      <c r="R38" s="3">
        <v>1.5</v>
      </c>
      <c r="S38" s="3" t="s">
        <v>21</v>
      </c>
      <c r="T38" s="3" t="s">
        <v>24</v>
      </c>
    </row>
    <row r="39" spans="1:20" x14ac:dyDescent="0.2">
      <c r="A39">
        <v>4801</v>
      </c>
      <c r="B39">
        <v>111</v>
      </c>
      <c r="C39">
        <v>33.543799999999997</v>
      </c>
      <c r="D39">
        <v>127.77500000000001</v>
      </c>
      <c r="E39">
        <v>128</v>
      </c>
      <c r="F39" s="8">
        <f t="shared" si="0"/>
        <v>6.9560785018793687E-4</v>
      </c>
      <c r="G39" s="7">
        <f t="shared" si="1"/>
        <v>8.8342196973867984E-2</v>
      </c>
      <c r="H39" s="4" t="s">
        <v>200</v>
      </c>
      <c r="I39" s="3" t="s">
        <v>162</v>
      </c>
      <c r="J39" s="3">
        <v>1</v>
      </c>
      <c r="K39" s="3" t="s">
        <v>101</v>
      </c>
      <c r="L39" s="3">
        <v>0.70270270099999999</v>
      </c>
      <c r="M39" s="3">
        <v>0</v>
      </c>
      <c r="N39" s="3">
        <v>0</v>
      </c>
      <c r="O39" s="3">
        <v>100</v>
      </c>
      <c r="P39" s="3">
        <v>50</v>
      </c>
      <c r="Q39" s="3" t="s">
        <v>99</v>
      </c>
      <c r="R39" s="3">
        <v>2</v>
      </c>
      <c r="S39" s="3" t="s">
        <v>21</v>
      </c>
      <c r="T39" s="3" t="s">
        <v>25</v>
      </c>
    </row>
    <row r="40" spans="1:20" x14ac:dyDescent="0.2">
      <c r="A40">
        <v>4701</v>
      </c>
      <c r="B40">
        <v>111</v>
      </c>
      <c r="C40">
        <v>33.894199999999998</v>
      </c>
      <c r="D40">
        <v>127.77500000000001</v>
      </c>
      <c r="E40">
        <v>128</v>
      </c>
      <c r="F40" s="8">
        <f t="shared" si="0"/>
        <v>7.0287420017529228E-4</v>
      </c>
      <c r="G40" s="7">
        <f t="shared" si="1"/>
        <v>8.9265023422262113E-2</v>
      </c>
      <c r="H40" s="4" t="s">
        <v>201</v>
      </c>
      <c r="I40" s="3" t="s">
        <v>162</v>
      </c>
      <c r="J40" s="3">
        <v>1</v>
      </c>
      <c r="K40" s="3" t="s">
        <v>101</v>
      </c>
      <c r="L40" s="3">
        <v>0.70270270099999999</v>
      </c>
      <c r="M40" s="3">
        <v>0</v>
      </c>
      <c r="N40" s="3">
        <v>0</v>
      </c>
      <c r="O40" s="3">
        <v>100</v>
      </c>
      <c r="P40" s="3">
        <v>50</v>
      </c>
      <c r="Q40" s="3" t="s">
        <v>99</v>
      </c>
      <c r="R40" s="3">
        <v>2</v>
      </c>
      <c r="S40" s="3" t="s">
        <v>21</v>
      </c>
      <c r="T40" s="3" t="s">
        <v>24</v>
      </c>
    </row>
    <row r="41" spans="1:20" x14ac:dyDescent="0.2">
      <c r="A41">
        <v>4001</v>
      </c>
      <c r="B41">
        <v>111</v>
      </c>
      <c r="C41">
        <v>33.543799999999997</v>
      </c>
      <c r="D41">
        <v>127.77500000000001</v>
      </c>
      <c r="E41">
        <v>64</v>
      </c>
      <c r="F41" s="8">
        <f t="shared" si="0"/>
        <v>6.9560785018793687E-4</v>
      </c>
      <c r="G41" s="7">
        <f t="shared" si="1"/>
        <v>4.3823294561840025E-2</v>
      </c>
      <c r="H41" s="4" t="s">
        <v>202</v>
      </c>
      <c r="I41" s="3" t="s">
        <v>162</v>
      </c>
      <c r="J41" s="3">
        <v>1</v>
      </c>
      <c r="K41" s="3" t="s">
        <v>101</v>
      </c>
      <c r="L41" s="3">
        <v>0.70270270099999999</v>
      </c>
      <c r="M41" s="3">
        <v>0</v>
      </c>
      <c r="N41" s="3">
        <v>0</v>
      </c>
      <c r="O41" s="3">
        <v>100</v>
      </c>
      <c r="P41" s="3">
        <v>50</v>
      </c>
      <c r="Q41" s="3" t="s">
        <v>100</v>
      </c>
      <c r="R41" s="3">
        <v>1</v>
      </c>
      <c r="S41" s="3" t="s">
        <v>21</v>
      </c>
      <c r="T41" s="3" t="s">
        <v>25</v>
      </c>
    </row>
    <row r="42" spans="1:20" x14ac:dyDescent="0.2">
      <c r="A42">
        <v>3901</v>
      </c>
      <c r="B42">
        <v>111</v>
      </c>
      <c r="C42">
        <v>33.894199999999998</v>
      </c>
      <c r="D42">
        <v>127.77500000000001</v>
      </c>
      <c r="E42">
        <v>64</v>
      </c>
      <c r="F42" s="8">
        <f t="shared" si="0"/>
        <v>7.0287420017529228E-4</v>
      </c>
      <c r="G42" s="7">
        <f t="shared" si="1"/>
        <v>4.4281074611043414E-2</v>
      </c>
      <c r="H42" s="4" t="s">
        <v>203</v>
      </c>
      <c r="I42" s="3" t="s">
        <v>162</v>
      </c>
      <c r="J42" s="3">
        <v>1</v>
      </c>
      <c r="K42" s="3" t="s">
        <v>101</v>
      </c>
      <c r="L42" s="3">
        <v>0.70270270099999999</v>
      </c>
      <c r="M42" s="3">
        <v>0</v>
      </c>
      <c r="N42" s="3">
        <v>0</v>
      </c>
      <c r="O42" s="3">
        <v>100</v>
      </c>
      <c r="P42" s="3">
        <v>50</v>
      </c>
      <c r="Q42" s="3" t="s">
        <v>100</v>
      </c>
      <c r="R42" s="3">
        <v>1</v>
      </c>
      <c r="S42" s="3" t="s">
        <v>21</v>
      </c>
      <c r="T42" s="3" t="s">
        <v>24</v>
      </c>
    </row>
    <row r="43" spans="1:20" x14ac:dyDescent="0.2">
      <c r="A43">
        <v>2101</v>
      </c>
      <c r="B43">
        <v>95</v>
      </c>
      <c r="C43">
        <v>29.077200000000001</v>
      </c>
      <c r="D43">
        <v>127.77500000000001</v>
      </c>
      <c r="E43">
        <v>96</v>
      </c>
      <c r="F43" s="8">
        <f t="shared" si="0"/>
        <v>7.0453759359555344E-4</v>
      </c>
      <c r="G43" s="7">
        <f t="shared" si="1"/>
        <v>6.6931071391577571E-2</v>
      </c>
      <c r="H43" s="4" t="s">
        <v>204</v>
      </c>
      <c r="I43" s="3" t="s">
        <v>162</v>
      </c>
      <c r="J43" s="3">
        <v>1</v>
      </c>
      <c r="K43" s="3" t="s">
        <v>101</v>
      </c>
      <c r="L43" s="3">
        <v>0.69473683799999997</v>
      </c>
      <c r="M43" s="3">
        <v>0</v>
      </c>
      <c r="N43" s="3">
        <v>0</v>
      </c>
      <c r="O43" s="3">
        <v>50</v>
      </c>
      <c r="P43" s="3">
        <v>50</v>
      </c>
      <c r="Q43" s="3" t="s">
        <v>98</v>
      </c>
      <c r="R43" s="3">
        <v>1.5</v>
      </c>
      <c r="S43" s="3" t="s">
        <v>21</v>
      </c>
      <c r="T43" s="3" t="s">
        <v>25</v>
      </c>
    </row>
    <row r="44" spans="1:20" x14ac:dyDescent="0.2">
      <c r="A44">
        <v>2001</v>
      </c>
      <c r="B44">
        <v>95</v>
      </c>
      <c r="C44">
        <v>29.077200000000001</v>
      </c>
      <c r="D44">
        <v>127.77500000000001</v>
      </c>
      <c r="E44">
        <v>96</v>
      </c>
      <c r="F44" s="8">
        <f t="shared" si="0"/>
        <v>7.0453759359555344E-4</v>
      </c>
      <c r="G44" s="7">
        <f t="shared" si="1"/>
        <v>6.6931071391577571E-2</v>
      </c>
      <c r="H44" s="4" t="s">
        <v>205</v>
      </c>
      <c r="I44" s="3" t="s">
        <v>162</v>
      </c>
      <c r="J44" s="3">
        <v>1</v>
      </c>
      <c r="K44" s="3" t="s">
        <v>101</v>
      </c>
      <c r="L44" s="3">
        <v>0.69473683799999997</v>
      </c>
      <c r="M44" s="3">
        <v>0</v>
      </c>
      <c r="N44" s="3">
        <v>0</v>
      </c>
      <c r="O44" s="3">
        <v>50</v>
      </c>
      <c r="P44" s="3">
        <v>50</v>
      </c>
      <c r="Q44" s="3" t="s">
        <v>98</v>
      </c>
      <c r="R44" s="3">
        <v>1.5</v>
      </c>
      <c r="S44" s="3" t="s">
        <v>21</v>
      </c>
      <c r="T44" s="3" t="s">
        <v>24</v>
      </c>
    </row>
    <row r="45" spans="1:20" x14ac:dyDescent="0.2">
      <c r="A45">
        <v>2501</v>
      </c>
      <c r="B45">
        <v>95</v>
      </c>
      <c r="C45">
        <v>29.077200000000001</v>
      </c>
      <c r="D45">
        <v>127.77500000000001</v>
      </c>
      <c r="E45">
        <v>128</v>
      </c>
      <c r="F45" s="8">
        <f t="shared" si="0"/>
        <v>7.0453759359555344E-4</v>
      </c>
      <c r="G45" s="7">
        <f t="shared" si="1"/>
        <v>8.9476274386635288E-2</v>
      </c>
      <c r="H45" s="4" t="s">
        <v>206</v>
      </c>
      <c r="I45" s="3" t="s">
        <v>162</v>
      </c>
      <c r="J45" s="3">
        <v>1</v>
      </c>
      <c r="K45" s="3" t="s">
        <v>101</v>
      </c>
      <c r="L45" s="3">
        <v>0.69473683799999997</v>
      </c>
      <c r="M45" s="3">
        <v>0</v>
      </c>
      <c r="N45" s="3">
        <v>0</v>
      </c>
      <c r="O45" s="3">
        <v>50</v>
      </c>
      <c r="P45" s="3">
        <v>50</v>
      </c>
      <c r="Q45" s="3" t="s">
        <v>99</v>
      </c>
      <c r="R45" s="3">
        <v>2</v>
      </c>
      <c r="S45" s="3" t="s">
        <v>21</v>
      </c>
      <c r="T45" s="3" t="s">
        <v>25</v>
      </c>
    </row>
    <row r="46" spans="1:20" x14ac:dyDescent="0.2">
      <c r="A46">
        <v>2401</v>
      </c>
      <c r="B46">
        <v>95</v>
      </c>
      <c r="C46">
        <v>29.077200000000001</v>
      </c>
      <c r="D46">
        <v>127.77500000000001</v>
      </c>
      <c r="E46">
        <v>128</v>
      </c>
      <c r="F46" s="8">
        <f t="shared" si="0"/>
        <v>7.0453759359555344E-4</v>
      </c>
      <c r="G46" s="7">
        <f t="shared" si="1"/>
        <v>8.9476274386635288E-2</v>
      </c>
      <c r="H46" s="4" t="s">
        <v>207</v>
      </c>
      <c r="I46" s="3" t="s">
        <v>162</v>
      </c>
      <c r="J46" s="3">
        <v>1</v>
      </c>
      <c r="K46" s="3" t="s">
        <v>101</v>
      </c>
      <c r="L46" s="3">
        <v>0.69473683799999997</v>
      </c>
      <c r="M46" s="3">
        <v>0</v>
      </c>
      <c r="N46" s="3">
        <v>0</v>
      </c>
      <c r="O46" s="3">
        <v>50</v>
      </c>
      <c r="P46" s="3">
        <v>50</v>
      </c>
      <c r="Q46" s="3" t="s">
        <v>99</v>
      </c>
      <c r="R46" s="3">
        <v>2</v>
      </c>
      <c r="S46" s="3" t="s">
        <v>21</v>
      </c>
      <c r="T46" s="3" t="s">
        <v>24</v>
      </c>
    </row>
    <row r="47" spans="1:20" x14ac:dyDescent="0.2">
      <c r="A47">
        <v>1701</v>
      </c>
      <c r="B47">
        <v>95</v>
      </c>
      <c r="C47">
        <v>29.077200000000001</v>
      </c>
      <c r="D47">
        <v>127.77500000000001</v>
      </c>
      <c r="E47">
        <v>64</v>
      </c>
      <c r="F47" s="8">
        <f t="shared" si="0"/>
        <v>7.0453759359555344E-4</v>
      </c>
      <c r="G47" s="7">
        <f t="shared" si="1"/>
        <v>4.4385868396519867E-2</v>
      </c>
      <c r="H47" s="4" t="s">
        <v>208</v>
      </c>
      <c r="I47" s="3" t="s">
        <v>162</v>
      </c>
      <c r="J47" s="3">
        <v>1</v>
      </c>
      <c r="K47" s="3" t="s">
        <v>101</v>
      </c>
      <c r="L47" s="3">
        <v>0.69473683799999997</v>
      </c>
      <c r="M47" s="3">
        <v>0</v>
      </c>
      <c r="N47" s="3">
        <v>0</v>
      </c>
      <c r="O47" s="3">
        <v>50</v>
      </c>
      <c r="P47" s="3">
        <v>50</v>
      </c>
      <c r="Q47" s="3" t="s">
        <v>100</v>
      </c>
      <c r="R47" s="3">
        <v>1</v>
      </c>
      <c r="S47" s="3" t="s">
        <v>21</v>
      </c>
      <c r="T47" s="3" t="s">
        <v>25</v>
      </c>
    </row>
    <row r="48" spans="1:20" x14ac:dyDescent="0.2">
      <c r="A48">
        <v>1601</v>
      </c>
      <c r="B48">
        <v>95</v>
      </c>
      <c r="C48">
        <v>29.077200000000001</v>
      </c>
      <c r="D48">
        <v>127.77500000000001</v>
      </c>
      <c r="E48">
        <v>64</v>
      </c>
      <c r="F48" s="8">
        <f t="shared" si="0"/>
        <v>7.0453759359555344E-4</v>
      </c>
      <c r="G48" s="7">
        <f t="shared" si="1"/>
        <v>4.4385868396519867E-2</v>
      </c>
      <c r="H48" s="4" t="s">
        <v>209</v>
      </c>
      <c r="I48" s="3" t="s">
        <v>162</v>
      </c>
      <c r="J48" s="3">
        <v>1</v>
      </c>
      <c r="K48" s="3" t="s">
        <v>101</v>
      </c>
      <c r="L48" s="3">
        <v>0.69473683799999997</v>
      </c>
      <c r="M48" s="3">
        <v>0</v>
      </c>
      <c r="N48" s="3">
        <v>0</v>
      </c>
      <c r="O48" s="3">
        <v>50</v>
      </c>
      <c r="P48" s="3">
        <v>50</v>
      </c>
      <c r="Q48" s="3" t="s">
        <v>100</v>
      </c>
      <c r="R48" s="3">
        <v>1</v>
      </c>
      <c r="S48" s="3" t="s">
        <v>21</v>
      </c>
      <c r="T48" s="3" t="s">
        <v>24</v>
      </c>
    </row>
    <row r="49" spans="1:20" x14ac:dyDescent="0.2">
      <c r="A49">
        <v>601</v>
      </c>
      <c r="B49">
        <v>63</v>
      </c>
      <c r="C49">
        <v>16.954699999999999</v>
      </c>
      <c r="D49">
        <v>127.77500000000001</v>
      </c>
      <c r="E49">
        <v>96</v>
      </c>
      <c r="F49" s="8">
        <f t="shared" si="0"/>
        <v>6.1947638247890303E-4</v>
      </c>
      <c r="G49" s="7">
        <f t="shared" si="1"/>
        <v>5.8850256335495787E-2</v>
      </c>
      <c r="H49" s="4" t="s">
        <v>210</v>
      </c>
      <c r="I49" s="3" t="s">
        <v>162</v>
      </c>
      <c r="J49" s="3">
        <v>1</v>
      </c>
      <c r="K49" s="3" t="s">
        <v>101</v>
      </c>
      <c r="L49" s="3">
        <v>0.69841271599999999</v>
      </c>
      <c r="M49" s="3">
        <v>0</v>
      </c>
      <c r="N49" s="3">
        <v>0</v>
      </c>
      <c r="O49" s="3">
        <v>0</v>
      </c>
      <c r="P49" s="3">
        <v>0</v>
      </c>
      <c r="Q49" s="3" t="s">
        <v>98</v>
      </c>
      <c r="R49" s="3">
        <v>1.5</v>
      </c>
      <c r="S49" s="3" t="s">
        <v>20</v>
      </c>
      <c r="T49" s="3" t="s">
        <v>22</v>
      </c>
    </row>
    <row r="50" spans="1:20" x14ac:dyDescent="0.2">
      <c r="A50">
        <v>701</v>
      </c>
      <c r="B50">
        <v>63</v>
      </c>
      <c r="C50">
        <v>16.954699999999999</v>
      </c>
      <c r="D50">
        <v>127.77500000000001</v>
      </c>
      <c r="E50">
        <v>96</v>
      </c>
      <c r="F50" s="8">
        <f t="shared" si="0"/>
        <v>6.1947638247890303E-4</v>
      </c>
      <c r="G50" s="7">
        <f t="shared" si="1"/>
        <v>5.8850256335495787E-2</v>
      </c>
      <c r="H50" s="4" t="s">
        <v>211</v>
      </c>
      <c r="I50" s="3" t="s">
        <v>162</v>
      </c>
      <c r="J50" s="3">
        <v>1</v>
      </c>
      <c r="K50" s="3" t="s">
        <v>101</v>
      </c>
      <c r="L50" s="3">
        <v>0.69841271599999999</v>
      </c>
      <c r="M50" s="3">
        <v>0</v>
      </c>
      <c r="N50" s="3">
        <v>0</v>
      </c>
      <c r="O50" s="3">
        <v>0</v>
      </c>
      <c r="P50" s="3">
        <v>0</v>
      </c>
      <c r="Q50" s="3" t="s">
        <v>98</v>
      </c>
      <c r="R50" s="3">
        <v>1.5</v>
      </c>
      <c r="S50" s="3" t="s">
        <v>20</v>
      </c>
      <c r="T50" s="3" t="s">
        <v>23</v>
      </c>
    </row>
    <row r="51" spans="1:20" x14ac:dyDescent="0.2">
      <c r="A51">
        <v>901</v>
      </c>
      <c r="B51">
        <v>63</v>
      </c>
      <c r="C51">
        <v>19.195699999999999</v>
      </c>
      <c r="D51">
        <v>127.77500000000001</v>
      </c>
      <c r="E51">
        <v>96</v>
      </c>
      <c r="F51" s="8">
        <f t="shared" si="0"/>
        <v>7.01356131052173E-4</v>
      </c>
      <c r="G51" s="7">
        <f t="shared" si="1"/>
        <v>6.6628832449956432E-2</v>
      </c>
      <c r="H51" s="4" t="s">
        <v>212</v>
      </c>
      <c r="I51" s="3" t="s">
        <v>162</v>
      </c>
      <c r="J51" s="3">
        <v>1</v>
      </c>
      <c r="K51" s="3" t="s">
        <v>101</v>
      </c>
      <c r="L51" s="3">
        <v>0.69841271599999999</v>
      </c>
      <c r="M51" s="3">
        <v>0</v>
      </c>
      <c r="N51" s="3">
        <v>0</v>
      </c>
      <c r="O51" s="3">
        <v>0</v>
      </c>
      <c r="P51" s="3">
        <v>0</v>
      </c>
      <c r="Q51" s="3" t="s">
        <v>98</v>
      </c>
      <c r="R51" s="3">
        <v>1.5</v>
      </c>
      <c r="S51" s="3" t="s">
        <v>21</v>
      </c>
      <c r="T51" s="3" t="s">
        <v>25</v>
      </c>
    </row>
    <row r="52" spans="1:20" x14ac:dyDescent="0.2">
      <c r="A52">
        <v>801</v>
      </c>
      <c r="B52">
        <v>63</v>
      </c>
      <c r="C52">
        <v>19.395900000000001</v>
      </c>
      <c r="D52">
        <v>127.77500000000001</v>
      </c>
      <c r="E52">
        <v>96</v>
      </c>
      <c r="F52" s="8">
        <f t="shared" si="0"/>
        <v>7.0867086807331039E-4</v>
      </c>
      <c r="G52" s="7">
        <f t="shared" si="1"/>
        <v>6.7323732466964492E-2</v>
      </c>
      <c r="H52" s="4" t="s">
        <v>213</v>
      </c>
      <c r="I52" s="3" t="s">
        <v>162</v>
      </c>
      <c r="J52" s="3">
        <v>1</v>
      </c>
      <c r="K52" s="3" t="s">
        <v>101</v>
      </c>
      <c r="L52" s="3">
        <v>0.69841271599999999</v>
      </c>
      <c r="M52" s="3">
        <v>0</v>
      </c>
      <c r="N52" s="3">
        <v>0</v>
      </c>
      <c r="O52" s="3">
        <v>0</v>
      </c>
      <c r="P52" s="3">
        <v>0</v>
      </c>
      <c r="Q52" s="3" t="s">
        <v>98</v>
      </c>
      <c r="R52" s="3">
        <v>1.5</v>
      </c>
      <c r="S52" s="3" t="s">
        <v>21</v>
      </c>
      <c r="T52" s="3" t="s">
        <v>24</v>
      </c>
    </row>
    <row r="53" spans="1:20" x14ac:dyDescent="0.2">
      <c r="A53">
        <v>1001</v>
      </c>
      <c r="B53">
        <v>63</v>
      </c>
      <c r="C53">
        <v>16.954699999999999</v>
      </c>
      <c r="D53">
        <v>127.77500000000001</v>
      </c>
      <c r="E53">
        <v>128</v>
      </c>
      <c r="F53" s="8">
        <f t="shared" si="0"/>
        <v>6.1947638247890303E-4</v>
      </c>
      <c r="G53" s="7">
        <f t="shared" si="1"/>
        <v>7.8673500574820684E-2</v>
      </c>
      <c r="H53" s="4" t="s">
        <v>214</v>
      </c>
      <c r="I53" s="3" t="s">
        <v>162</v>
      </c>
      <c r="J53" s="3">
        <v>1</v>
      </c>
      <c r="K53" s="3" t="s">
        <v>101</v>
      </c>
      <c r="L53" s="3">
        <v>0.69841271599999999</v>
      </c>
      <c r="M53" s="3">
        <v>0</v>
      </c>
      <c r="N53" s="3">
        <v>0</v>
      </c>
      <c r="O53" s="3">
        <v>0</v>
      </c>
      <c r="P53" s="3">
        <v>0</v>
      </c>
      <c r="Q53" s="3" t="s">
        <v>99</v>
      </c>
      <c r="R53" s="3">
        <v>2</v>
      </c>
      <c r="S53" s="3" t="s">
        <v>20</v>
      </c>
      <c r="T53" s="3" t="s">
        <v>22</v>
      </c>
    </row>
    <row r="54" spans="1:20" x14ac:dyDescent="0.2">
      <c r="A54">
        <v>1101</v>
      </c>
      <c r="B54">
        <v>63</v>
      </c>
      <c r="C54">
        <v>16.954699999999999</v>
      </c>
      <c r="D54">
        <v>127.77500000000001</v>
      </c>
      <c r="E54">
        <v>128</v>
      </c>
      <c r="F54" s="8">
        <f t="shared" si="0"/>
        <v>6.1947638247890303E-4</v>
      </c>
      <c r="G54" s="7">
        <f t="shared" si="1"/>
        <v>7.8673500574820684E-2</v>
      </c>
      <c r="H54" s="4" t="s">
        <v>215</v>
      </c>
      <c r="I54" s="3" t="s">
        <v>162</v>
      </c>
      <c r="J54" s="3">
        <v>1</v>
      </c>
      <c r="K54" s="3" t="s">
        <v>101</v>
      </c>
      <c r="L54" s="3">
        <v>0.69841271599999999</v>
      </c>
      <c r="M54" s="3">
        <v>0</v>
      </c>
      <c r="N54" s="3">
        <v>0</v>
      </c>
      <c r="O54" s="3">
        <v>0</v>
      </c>
      <c r="P54" s="3">
        <v>0</v>
      </c>
      <c r="Q54" s="3" t="s">
        <v>99</v>
      </c>
      <c r="R54" s="3">
        <v>2</v>
      </c>
      <c r="S54" s="3" t="s">
        <v>20</v>
      </c>
      <c r="T54" s="3" t="s">
        <v>23</v>
      </c>
    </row>
    <row r="55" spans="1:20" x14ac:dyDescent="0.2">
      <c r="A55">
        <v>1301</v>
      </c>
      <c r="B55">
        <v>63</v>
      </c>
      <c r="C55">
        <v>19.195699999999999</v>
      </c>
      <c r="D55">
        <v>127.77500000000001</v>
      </c>
      <c r="E55">
        <v>128</v>
      </c>
      <c r="F55" s="8">
        <f t="shared" si="0"/>
        <v>7.01356131052173E-4</v>
      </c>
      <c r="G55" s="7">
        <f t="shared" si="1"/>
        <v>8.9072228643625975E-2</v>
      </c>
      <c r="H55" s="4" t="s">
        <v>216</v>
      </c>
      <c r="I55" s="3" t="s">
        <v>162</v>
      </c>
      <c r="J55" s="3">
        <v>1</v>
      </c>
      <c r="K55" s="3" t="s">
        <v>101</v>
      </c>
      <c r="L55" s="3">
        <v>0.69841271599999999</v>
      </c>
      <c r="M55" s="3">
        <v>0</v>
      </c>
      <c r="N55" s="3">
        <v>0</v>
      </c>
      <c r="O55" s="3">
        <v>0</v>
      </c>
      <c r="P55" s="3">
        <v>0</v>
      </c>
      <c r="Q55" s="3" t="s">
        <v>99</v>
      </c>
      <c r="R55" s="3">
        <v>2</v>
      </c>
      <c r="S55" s="3" t="s">
        <v>21</v>
      </c>
      <c r="T55" s="3" t="s">
        <v>25</v>
      </c>
    </row>
    <row r="56" spans="1:20" x14ac:dyDescent="0.2">
      <c r="A56">
        <v>1201</v>
      </c>
      <c r="B56">
        <v>63</v>
      </c>
      <c r="C56">
        <v>19.395900000000001</v>
      </c>
      <c r="D56">
        <v>127.77500000000001</v>
      </c>
      <c r="E56">
        <v>128</v>
      </c>
      <c r="F56" s="8">
        <f t="shared" si="0"/>
        <v>7.0867086807331039E-4</v>
      </c>
      <c r="G56" s="7">
        <f t="shared" si="1"/>
        <v>9.0001200245310414E-2</v>
      </c>
      <c r="H56" s="4" t="s">
        <v>217</v>
      </c>
      <c r="I56" s="3" t="s">
        <v>162</v>
      </c>
      <c r="J56" s="3">
        <v>1</v>
      </c>
      <c r="K56" s="3" t="s">
        <v>101</v>
      </c>
      <c r="L56" s="3">
        <v>0.69841271599999999</v>
      </c>
      <c r="M56" s="3">
        <v>0</v>
      </c>
      <c r="N56" s="3">
        <v>0</v>
      </c>
      <c r="O56" s="3">
        <v>0</v>
      </c>
      <c r="P56" s="3">
        <v>0</v>
      </c>
      <c r="Q56" s="3" t="s">
        <v>99</v>
      </c>
      <c r="R56" s="3">
        <v>2</v>
      </c>
      <c r="S56" s="3" t="s">
        <v>21</v>
      </c>
      <c r="T56" s="3" t="s">
        <v>24</v>
      </c>
    </row>
    <row r="57" spans="1:20" x14ac:dyDescent="0.2">
      <c r="A57">
        <v>201</v>
      </c>
      <c r="B57">
        <v>63</v>
      </c>
      <c r="C57">
        <v>16.954699999999999</v>
      </c>
      <c r="D57">
        <v>127.77500000000001</v>
      </c>
      <c r="E57">
        <v>64</v>
      </c>
      <c r="F57" s="8">
        <f t="shared" si="0"/>
        <v>6.1947638247890303E-4</v>
      </c>
      <c r="G57" s="7">
        <f t="shared" si="1"/>
        <v>3.9027012096170891E-2</v>
      </c>
      <c r="H57" s="4" t="s">
        <v>218</v>
      </c>
      <c r="I57" s="3" t="s">
        <v>162</v>
      </c>
      <c r="J57" s="3">
        <v>1</v>
      </c>
      <c r="K57" s="3" t="s">
        <v>101</v>
      </c>
      <c r="L57" s="3">
        <v>0.69841271599999999</v>
      </c>
      <c r="M57" s="3">
        <v>0</v>
      </c>
      <c r="N57" s="3">
        <v>0</v>
      </c>
      <c r="O57" s="3">
        <v>0</v>
      </c>
      <c r="P57" s="3">
        <v>0</v>
      </c>
      <c r="Q57" s="3" t="s">
        <v>100</v>
      </c>
      <c r="R57" s="3">
        <v>1</v>
      </c>
      <c r="S57" s="3" t="s">
        <v>20</v>
      </c>
      <c r="T57" s="3" t="s">
        <v>22</v>
      </c>
    </row>
    <row r="58" spans="1:20" x14ac:dyDescent="0.2">
      <c r="A58">
        <v>301</v>
      </c>
      <c r="B58">
        <v>63</v>
      </c>
      <c r="C58">
        <v>16.954699999999999</v>
      </c>
      <c r="D58">
        <v>127.77500000000001</v>
      </c>
      <c r="E58">
        <v>64</v>
      </c>
      <c r="F58" s="8">
        <f t="shared" si="0"/>
        <v>6.1947638247890303E-4</v>
      </c>
      <c r="G58" s="7">
        <f t="shared" si="1"/>
        <v>3.9027012096170891E-2</v>
      </c>
      <c r="H58" s="4" t="s">
        <v>219</v>
      </c>
      <c r="I58" s="3" t="s">
        <v>162</v>
      </c>
      <c r="J58" s="3">
        <v>1</v>
      </c>
      <c r="K58" s="3" t="s">
        <v>101</v>
      </c>
      <c r="L58" s="3">
        <v>0.69841271599999999</v>
      </c>
      <c r="M58" s="3">
        <v>0</v>
      </c>
      <c r="N58" s="3">
        <v>0</v>
      </c>
      <c r="O58" s="3">
        <v>0</v>
      </c>
      <c r="P58" s="3">
        <v>0</v>
      </c>
      <c r="Q58" s="3" t="s">
        <v>100</v>
      </c>
      <c r="R58" s="3">
        <v>1</v>
      </c>
      <c r="S58" s="3" t="s">
        <v>20</v>
      </c>
      <c r="T58" s="3" t="s">
        <v>23</v>
      </c>
    </row>
    <row r="59" spans="1:20" x14ac:dyDescent="0.2">
      <c r="A59">
        <v>501</v>
      </c>
      <c r="B59">
        <v>63</v>
      </c>
      <c r="C59">
        <v>19.195699999999999</v>
      </c>
      <c r="D59">
        <v>127.77500000000001</v>
      </c>
      <c r="E59">
        <v>64</v>
      </c>
      <c r="F59" s="8">
        <f t="shared" si="0"/>
        <v>7.01356131052173E-4</v>
      </c>
      <c r="G59" s="7">
        <f t="shared" si="1"/>
        <v>4.4185436256286896E-2</v>
      </c>
      <c r="H59" s="4" t="s">
        <v>220</v>
      </c>
      <c r="I59" s="3" t="s">
        <v>162</v>
      </c>
      <c r="J59" s="3">
        <v>1</v>
      </c>
      <c r="K59" s="3" t="s">
        <v>101</v>
      </c>
      <c r="L59" s="3">
        <v>0.69841271599999999</v>
      </c>
      <c r="M59" s="3">
        <v>0</v>
      </c>
      <c r="N59" s="3">
        <v>0</v>
      </c>
      <c r="O59" s="3">
        <v>0</v>
      </c>
      <c r="P59" s="3">
        <v>0</v>
      </c>
      <c r="Q59" s="3" t="s">
        <v>100</v>
      </c>
      <c r="R59" s="3">
        <v>1</v>
      </c>
      <c r="S59" s="3" t="s">
        <v>21</v>
      </c>
      <c r="T59" s="3" t="s">
        <v>25</v>
      </c>
    </row>
    <row r="60" spans="1:20" x14ac:dyDescent="0.2">
      <c r="A60">
        <v>401</v>
      </c>
      <c r="B60">
        <v>63</v>
      </c>
      <c r="C60">
        <v>19.395900000000001</v>
      </c>
      <c r="D60">
        <v>127.77500000000001</v>
      </c>
      <c r="E60">
        <v>64</v>
      </c>
      <c r="F60" s="8">
        <f t="shared" si="0"/>
        <v>7.0867086807331039E-4</v>
      </c>
      <c r="G60" s="7">
        <f t="shared" si="1"/>
        <v>4.4646264688618556E-2</v>
      </c>
      <c r="H60" s="4" t="s">
        <v>221</v>
      </c>
      <c r="I60" s="3" t="s">
        <v>162</v>
      </c>
      <c r="J60" s="3">
        <v>1</v>
      </c>
      <c r="K60" s="3" t="s">
        <v>101</v>
      </c>
      <c r="L60" s="3">
        <v>0.69841271599999999</v>
      </c>
      <c r="M60" s="3">
        <v>0</v>
      </c>
      <c r="N60" s="3">
        <v>0</v>
      </c>
      <c r="O60" s="3">
        <v>0</v>
      </c>
      <c r="P60" s="3">
        <v>0</v>
      </c>
      <c r="Q60" s="3" t="s">
        <v>100</v>
      </c>
      <c r="R60" s="3">
        <v>1</v>
      </c>
      <c r="S60" s="3" t="s">
        <v>21</v>
      </c>
      <c r="T60" s="3" t="s">
        <v>24</v>
      </c>
    </row>
    <row r="61" spans="1:20" x14ac:dyDescent="0.2"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E0F61-96A6-49FA-AE21-8EA037A35917}">
  <dimension ref="A1:F10"/>
  <sheetViews>
    <sheetView zoomScaleNormal="100" workbookViewId="0"/>
  </sheetViews>
  <sheetFormatPr baseColWidth="10" defaultColWidth="8.83203125" defaultRowHeight="15" x14ac:dyDescent="0.2"/>
  <cols>
    <col min="1" max="1" width="6.33203125" style="3" bestFit="1" customWidth="1"/>
    <col min="2" max="2" width="13" style="3" bestFit="1" customWidth="1"/>
    <col min="3" max="3" width="18.33203125" style="3" bestFit="1" customWidth="1"/>
    <col min="4" max="4" width="20" style="3" bestFit="1" customWidth="1"/>
    <col min="5" max="5" width="22.83203125" style="3" bestFit="1" customWidth="1"/>
    <col min="6" max="6" width="16.5" style="3" bestFit="1" customWidth="1"/>
  </cols>
  <sheetData>
    <row r="1" spans="1:6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">
      <c r="A2" s="3" t="s">
        <v>6</v>
      </c>
      <c r="B2" s="3" t="s">
        <v>6</v>
      </c>
      <c r="C2" s="3" t="s">
        <v>6</v>
      </c>
      <c r="D2" s="3" t="s">
        <v>17</v>
      </c>
      <c r="E2" s="3" t="s">
        <v>20</v>
      </c>
      <c r="F2" s="3" t="s">
        <v>22</v>
      </c>
    </row>
    <row r="3" spans="1:6" x14ac:dyDescent="0.2">
      <c r="A3" s="3">
        <v>1.45</v>
      </c>
      <c r="B3" s="3" t="s">
        <v>7</v>
      </c>
      <c r="C3" s="3" t="s">
        <v>8</v>
      </c>
      <c r="D3" s="3" t="s">
        <v>18</v>
      </c>
      <c r="E3" s="3" t="s">
        <v>21</v>
      </c>
      <c r="F3" s="3" t="s">
        <v>23</v>
      </c>
    </row>
    <row r="4" spans="1:6" x14ac:dyDescent="0.2">
      <c r="C4" s="3" t="s">
        <v>9</v>
      </c>
      <c r="D4" s="3" t="s">
        <v>19</v>
      </c>
      <c r="F4" s="3" t="s">
        <v>24</v>
      </c>
    </row>
    <row r="5" spans="1:6" x14ac:dyDescent="0.2">
      <c r="C5" s="3" t="s">
        <v>10</v>
      </c>
      <c r="F5" s="3" t="s">
        <v>25</v>
      </c>
    </row>
    <row r="6" spans="1:6" x14ac:dyDescent="0.2">
      <c r="C6" s="3" t="s">
        <v>11</v>
      </c>
    </row>
    <row r="7" spans="1:6" x14ac:dyDescent="0.2">
      <c r="C7" s="3" t="s">
        <v>13</v>
      </c>
    </row>
    <row r="8" spans="1:6" x14ac:dyDescent="0.2">
      <c r="C8" s="3" t="s">
        <v>12</v>
      </c>
    </row>
    <row r="9" spans="1:6" x14ac:dyDescent="0.2">
      <c r="C9" s="3" t="s">
        <v>14</v>
      </c>
    </row>
    <row r="10" spans="1:6" x14ac:dyDescent="0.2">
      <c r="C10" s="3" t="s">
        <v>15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9C3A6-2876-4C57-AF1E-FF08F3A0D48C}">
  <dimension ref="A1:B11"/>
  <sheetViews>
    <sheetView workbookViewId="0"/>
  </sheetViews>
  <sheetFormatPr baseColWidth="10" defaultColWidth="8.83203125" defaultRowHeight="15" x14ac:dyDescent="0.2"/>
  <cols>
    <col min="1" max="1" width="11.83203125" bestFit="1" customWidth="1"/>
    <col min="2" max="2" width="18.83203125" bestFit="1" customWidth="1"/>
  </cols>
  <sheetData>
    <row r="1" spans="1:2" s="1" customFormat="1" x14ac:dyDescent="0.2">
      <c r="A1" s="1" t="s">
        <v>222</v>
      </c>
      <c r="B1" s="1" t="s">
        <v>223</v>
      </c>
    </row>
    <row r="2" spans="1:2" x14ac:dyDescent="0.2">
      <c r="A2" s="3" t="s">
        <v>22</v>
      </c>
      <c r="B2" t="s">
        <v>224</v>
      </c>
    </row>
    <row r="3" spans="1:2" x14ac:dyDescent="0.2">
      <c r="A3" s="3" t="s">
        <v>23</v>
      </c>
      <c r="B3" t="s">
        <v>225</v>
      </c>
    </row>
    <row r="4" spans="1:2" x14ac:dyDescent="0.2">
      <c r="A4" s="3" t="s">
        <v>24</v>
      </c>
      <c r="B4" t="s">
        <v>226</v>
      </c>
    </row>
    <row r="5" spans="1:2" x14ac:dyDescent="0.2">
      <c r="A5" s="3" t="s">
        <v>25</v>
      </c>
      <c r="B5" t="s">
        <v>227</v>
      </c>
    </row>
    <row r="6" spans="1:2" x14ac:dyDescent="0.2">
      <c r="A6" s="3" t="s">
        <v>16</v>
      </c>
      <c r="B6" t="s">
        <v>236</v>
      </c>
    </row>
    <row r="7" spans="1:2" x14ac:dyDescent="0.2">
      <c r="A7" s="3" t="s">
        <v>231</v>
      </c>
      <c r="B7" t="s">
        <v>237</v>
      </c>
    </row>
    <row r="8" spans="1:2" x14ac:dyDescent="0.2">
      <c r="A8" s="3" t="s">
        <v>0</v>
      </c>
      <c r="B8" t="s">
        <v>228</v>
      </c>
    </row>
    <row r="9" spans="1:2" x14ac:dyDescent="0.2">
      <c r="A9" s="3" t="s">
        <v>229</v>
      </c>
      <c r="B9" t="s">
        <v>235</v>
      </c>
    </row>
    <row r="10" spans="1:2" x14ac:dyDescent="0.2">
      <c r="A10" s="3" t="s">
        <v>230</v>
      </c>
      <c r="B10" t="s">
        <v>234</v>
      </c>
    </row>
    <row r="11" spans="1:2" x14ac:dyDescent="0.2">
      <c r="A11" s="3" t="s">
        <v>232</v>
      </c>
      <c r="B11" t="s">
        <v>233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PartI_noSENSE_NoPF</vt:lpstr>
      <vt:lpstr>PartII_SENSE</vt:lpstr>
      <vt:lpstr>PartIII_PF</vt:lpstr>
      <vt:lpstr>AllParameterValues</vt:lpstr>
      <vt:lpstr>Guide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Pravesh Parekh</dc:creator>
  <cp:lastModifiedBy>RORDEN, CHRIS</cp:lastModifiedBy>
  <dcterms:created xsi:type="dcterms:W3CDTF">2020-03-11T08:11:14Z</dcterms:created>
  <dcterms:modified xsi:type="dcterms:W3CDTF">2020-03-13T11:28:01Z</dcterms:modified>
</cp:coreProperties>
</file>