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cuments\区块链研究\CoinCow\"/>
    </mc:Choice>
  </mc:AlternateContent>
  <xr:revisionPtr revIDLastSave="0" documentId="8_{7EF4B135-87C8-4208-8563-BDDC1638E48B}" xr6:coauthVersionLast="43" xr6:coauthVersionMax="43" xr10:uidLastSave="{00000000-0000-0000-0000-000000000000}"/>
  <bookViews>
    <workbookView xWindow="8" yWindow="8" windowWidth="20505" windowHeight="13065" tabRatio="800" xr2:uid="{39E9BF0B-89EC-4F56-AF16-E9DE5C3766E6}"/>
  </bookViews>
  <sheets>
    <sheet name="Since 2019" sheetId="6" r:id="rId1"/>
    <sheet name="Since2017" sheetId="3" r:id="rId2"/>
    <sheet name="Difficulty&amp;Index_Since2017" sheetId="2" r:id="rId3"/>
    <sheet name="DifficultyChart" sheetId="5" r:id="rId4"/>
    <sheet name="%ChgIndexChart" sheetId="4" r:id="rId5"/>
    <sheet name="Calculator" sheetId="1" r:id="rId6"/>
  </sheets>
  <definedNames>
    <definedName name="_xlnm._FilterDatabase" localSheetId="2" hidden="1">'Difficulty&amp;Index_Since2017'!$A$1:$F$731</definedName>
    <definedName name="_xlnm._FilterDatabase" localSheetId="1" hidden="1">Since2017!$A$1:$H$55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7" i="3" l="1"/>
  <c r="F57" i="3"/>
  <c r="G57" i="3"/>
  <c r="H57" i="3"/>
  <c r="E58" i="3"/>
  <c r="F58" i="3"/>
  <c r="G58" i="3"/>
  <c r="H58" i="3"/>
  <c r="E59" i="3"/>
  <c r="F59" i="3"/>
  <c r="G59" i="3"/>
  <c r="H59" i="3"/>
  <c r="E60" i="3"/>
  <c r="F60" i="3"/>
  <c r="G60" i="3"/>
  <c r="H60" i="3"/>
  <c r="D57" i="3"/>
  <c r="D58" i="3"/>
  <c r="D59" i="3"/>
  <c r="D60" i="3"/>
  <c r="C60" i="3"/>
  <c r="C59" i="3"/>
  <c r="C58" i="3"/>
  <c r="C57" i="3"/>
  <c r="H3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3" i="3"/>
  <c r="D724" i="2"/>
  <c r="D711" i="2"/>
  <c r="D696" i="2"/>
  <c r="D684" i="2"/>
  <c r="D670" i="2"/>
  <c r="D657" i="2"/>
  <c r="D642" i="2"/>
  <c r="D629" i="2"/>
  <c r="D615" i="2"/>
  <c r="D601" i="2"/>
  <c r="D587" i="2"/>
  <c r="D574" i="2"/>
  <c r="D560" i="2"/>
  <c r="D546" i="2"/>
  <c r="D533" i="2"/>
  <c r="D518" i="2"/>
  <c r="D501" i="2"/>
  <c r="D486" i="2"/>
  <c r="D472" i="2"/>
  <c r="D458" i="2"/>
  <c r="D459" i="2"/>
  <c r="D444" i="2"/>
  <c r="D431" i="2"/>
  <c r="D417" i="2"/>
  <c r="D404" i="2"/>
  <c r="D391" i="2"/>
  <c r="D379" i="2"/>
  <c r="D364" i="2"/>
  <c r="D351" i="2"/>
  <c r="D337" i="2"/>
  <c r="D325" i="2"/>
  <c r="D312" i="2"/>
  <c r="D298" i="2"/>
  <c r="D285" i="2"/>
  <c r="D272" i="2"/>
  <c r="D258" i="2"/>
  <c r="D245" i="2"/>
  <c r="D232" i="2"/>
  <c r="D218" i="2"/>
  <c r="D206" i="2"/>
  <c r="D194" i="2"/>
  <c r="D182" i="2"/>
  <c r="D168" i="2"/>
  <c r="D156" i="2"/>
  <c r="D144" i="2"/>
  <c r="D130" i="2"/>
  <c r="D115" i="2"/>
  <c r="D104" i="2"/>
  <c r="D91" i="2"/>
  <c r="D77" i="2"/>
  <c r="D65" i="2"/>
  <c r="D52" i="2"/>
  <c r="D37" i="2"/>
  <c r="D24" i="2"/>
  <c r="D11" i="2"/>
  <c r="D731" i="2"/>
  <c r="A731" i="2"/>
  <c r="D730" i="2"/>
  <c r="A730" i="2"/>
  <c r="D729" i="2"/>
  <c r="A729" i="2"/>
  <c r="D728" i="2"/>
  <c r="A728" i="2"/>
  <c r="D727" i="2"/>
  <c r="A727" i="2"/>
  <c r="D726" i="2"/>
  <c r="A726" i="2"/>
  <c r="D725" i="2"/>
  <c r="A725" i="2"/>
  <c r="A724" i="2"/>
  <c r="A723" i="2"/>
  <c r="D722" i="2"/>
  <c r="A722" i="2"/>
  <c r="D721" i="2"/>
  <c r="A721" i="2"/>
  <c r="D720" i="2"/>
  <c r="A720" i="2"/>
  <c r="D719" i="2"/>
  <c r="A719" i="2"/>
  <c r="D718" i="2"/>
  <c r="A718" i="2"/>
  <c r="D717" i="2"/>
  <c r="A717" i="2"/>
  <c r="D716" i="2"/>
  <c r="A716" i="2"/>
  <c r="D715" i="2"/>
  <c r="A715" i="2"/>
  <c r="D714" i="2"/>
  <c r="A714" i="2"/>
  <c r="D713" i="2"/>
  <c r="A713" i="2"/>
  <c r="D712" i="2"/>
  <c r="A712" i="2"/>
  <c r="A711" i="2"/>
  <c r="A710" i="2"/>
  <c r="D709" i="2"/>
  <c r="A709" i="2"/>
  <c r="D708" i="2"/>
  <c r="A708" i="2"/>
  <c r="D707" i="2"/>
  <c r="A707" i="2"/>
  <c r="D706" i="2"/>
  <c r="A706" i="2"/>
  <c r="D705" i="2"/>
  <c r="A705" i="2"/>
  <c r="D704" i="2"/>
  <c r="A704" i="2"/>
  <c r="D703" i="2"/>
  <c r="A703" i="2"/>
  <c r="D702" i="2"/>
  <c r="A702" i="2"/>
  <c r="D701" i="2"/>
  <c r="A701" i="2"/>
  <c r="D700" i="2"/>
  <c r="A700" i="2"/>
  <c r="D699" i="2"/>
  <c r="A699" i="2"/>
  <c r="D698" i="2"/>
  <c r="A698" i="2"/>
  <c r="D697" i="2"/>
  <c r="A697" i="2"/>
  <c r="A696" i="2"/>
  <c r="A695" i="2"/>
  <c r="D694" i="2"/>
  <c r="A694" i="2"/>
  <c r="D693" i="2"/>
  <c r="A693" i="2"/>
  <c r="D692" i="2"/>
  <c r="A692" i="2"/>
  <c r="D691" i="2"/>
  <c r="A691" i="2"/>
  <c r="D690" i="2"/>
  <c r="A690" i="2"/>
  <c r="D689" i="2"/>
  <c r="A689" i="2"/>
  <c r="D688" i="2"/>
  <c r="A688" i="2"/>
  <c r="D687" i="2"/>
  <c r="A687" i="2"/>
  <c r="D686" i="2"/>
  <c r="A686" i="2"/>
  <c r="D685" i="2"/>
  <c r="A685" i="2"/>
  <c r="A684" i="2"/>
  <c r="A683" i="2"/>
  <c r="D682" i="2"/>
  <c r="A682" i="2"/>
  <c r="D681" i="2"/>
  <c r="A681" i="2"/>
  <c r="D680" i="2"/>
  <c r="A680" i="2"/>
  <c r="D679" i="2"/>
  <c r="A679" i="2"/>
  <c r="D678" i="2"/>
  <c r="A678" i="2"/>
  <c r="D677" i="2"/>
  <c r="A677" i="2"/>
  <c r="D676" i="2"/>
  <c r="A676" i="2"/>
  <c r="D675" i="2"/>
  <c r="A675" i="2"/>
  <c r="D674" i="2"/>
  <c r="A674" i="2"/>
  <c r="D673" i="2"/>
  <c r="A673" i="2"/>
  <c r="D672" i="2"/>
  <c r="A672" i="2"/>
  <c r="D671" i="2"/>
  <c r="A671" i="2"/>
  <c r="A670" i="2"/>
  <c r="A669" i="2"/>
  <c r="D668" i="2"/>
  <c r="A668" i="2"/>
  <c r="D667" i="2"/>
  <c r="A667" i="2"/>
  <c r="D666" i="2"/>
  <c r="A666" i="2"/>
  <c r="D665" i="2"/>
  <c r="A665" i="2"/>
  <c r="D664" i="2"/>
  <c r="A664" i="2"/>
  <c r="D663" i="2"/>
  <c r="A663" i="2"/>
  <c r="D662" i="2"/>
  <c r="A662" i="2"/>
  <c r="D661" i="2"/>
  <c r="A661" i="2"/>
  <c r="D660" i="2"/>
  <c r="A660" i="2"/>
  <c r="D659" i="2"/>
  <c r="A659" i="2"/>
  <c r="D658" i="2"/>
  <c r="A658" i="2"/>
  <c r="A657" i="2"/>
  <c r="A656" i="2"/>
  <c r="D655" i="2"/>
  <c r="A655" i="2"/>
  <c r="D654" i="2"/>
  <c r="A654" i="2"/>
  <c r="D653" i="2"/>
  <c r="A653" i="2"/>
  <c r="D652" i="2"/>
  <c r="A652" i="2"/>
  <c r="D651" i="2"/>
  <c r="A651" i="2"/>
  <c r="D650" i="2"/>
  <c r="A650" i="2"/>
  <c r="D649" i="2"/>
  <c r="A649" i="2"/>
  <c r="D648" i="2"/>
  <c r="A648" i="2"/>
  <c r="D647" i="2"/>
  <c r="A647" i="2"/>
  <c r="D646" i="2"/>
  <c r="A646" i="2"/>
  <c r="D645" i="2"/>
  <c r="A645" i="2"/>
  <c r="D644" i="2"/>
  <c r="A644" i="2"/>
  <c r="D643" i="2"/>
  <c r="A643" i="2"/>
  <c r="A642" i="2"/>
  <c r="A641" i="2"/>
  <c r="D640" i="2"/>
  <c r="A640" i="2"/>
  <c r="D639" i="2"/>
  <c r="A639" i="2"/>
  <c r="D638" i="2"/>
  <c r="A638" i="2"/>
  <c r="D637" i="2"/>
  <c r="A637" i="2"/>
  <c r="D636" i="2"/>
  <c r="A636" i="2"/>
  <c r="D635" i="2"/>
  <c r="A635" i="2"/>
  <c r="D634" i="2"/>
  <c r="A634" i="2"/>
  <c r="D633" i="2"/>
  <c r="A633" i="2"/>
  <c r="D632" i="2"/>
  <c r="A632" i="2"/>
  <c r="D631" i="2"/>
  <c r="A631" i="2"/>
  <c r="D630" i="2"/>
  <c r="A630" i="2"/>
  <c r="A629" i="2"/>
  <c r="A628" i="2"/>
  <c r="D627" i="2"/>
  <c r="A627" i="2"/>
  <c r="D626" i="2"/>
  <c r="A626" i="2"/>
  <c r="D625" i="2"/>
  <c r="A625" i="2"/>
  <c r="D624" i="2"/>
  <c r="A624" i="2"/>
  <c r="D623" i="2"/>
  <c r="A623" i="2"/>
  <c r="D622" i="2"/>
  <c r="A622" i="2"/>
  <c r="D621" i="2"/>
  <c r="A621" i="2"/>
  <c r="D620" i="2"/>
  <c r="A620" i="2"/>
  <c r="D619" i="2"/>
  <c r="A619" i="2"/>
  <c r="D618" i="2"/>
  <c r="A618" i="2"/>
  <c r="D617" i="2"/>
  <c r="A617" i="2"/>
  <c r="D616" i="2"/>
  <c r="A616" i="2"/>
  <c r="A615" i="2"/>
  <c r="A614" i="2"/>
  <c r="D613" i="2"/>
  <c r="A613" i="2"/>
  <c r="D612" i="2"/>
  <c r="A612" i="2"/>
  <c r="D611" i="2"/>
  <c r="A611" i="2"/>
  <c r="D610" i="2"/>
  <c r="A610" i="2"/>
  <c r="D609" i="2"/>
  <c r="A609" i="2"/>
  <c r="D608" i="2"/>
  <c r="A608" i="2"/>
  <c r="D607" i="2"/>
  <c r="A607" i="2"/>
  <c r="D606" i="2"/>
  <c r="A606" i="2"/>
  <c r="D605" i="2"/>
  <c r="A605" i="2"/>
  <c r="D604" i="2"/>
  <c r="A604" i="2"/>
  <c r="D603" i="2"/>
  <c r="A603" i="2"/>
  <c r="D602" i="2"/>
  <c r="A602" i="2"/>
  <c r="A601" i="2"/>
  <c r="A600" i="2"/>
  <c r="D599" i="2"/>
  <c r="A599" i="2"/>
  <c r="D598" i="2"/>
  <c r="A598" i="2"/>
  <c r="D597" i="2"/>
  <c r="A597" i="2"/>
  <c r="D596" i="2"/>
  <c r="A596" i="2"/>
  <c r="D595" i="2"/>
  <c r="A595" i="2"/>
  <c r="D594" i="2"/>
  <c r="A594" i="2"/>
  <c r="D593" i="2"/>
  <c r="A593" i="2"/>
  <c r="D592" i="2"/>
  <c r="A592" i="2"/>
  <c r="D591" i="2"/>
  <c r="A591" i="2"/>
  <c r="D590" i="2"/>
  <c r="A590" i="2"/>
  <c r="D589" i="2"/>
  <c r="A589" i="2"/>
  <c r="D588" i="2"/>
  <c r="A588" i="2"/>
  <c r="A587" i="2"/>
  <c r="A586" i="2"/>
  <c r="D585" i="2"/>
  <c r="A585" i="2"/>
  <c r="D584" i="2"/>
  <c r="A584" i="2"/>
  <c r="D583" i="2"/>
  <c r="A583" i="2"/>
  <c r="D582" i="2"/>
  <c r="A582" i="2"/>
  <c r="D581" i="2"/>
  <c r="A581" i="2"/>
  <c r="D580" i="2"/>
  <c r="A580" i="2"/>
  <c r="D579" i="2"/>
  <c r="A579" i="2"/>
  <c r="D578" i="2"/>
  <c r="A578" i="2"/>
  <c r="D577" i="2"/>
  <c r="A577" i="2"/>
  <c r="D576" i="2"/>
  <c r="A576" i="2"/>
  <c r="D575" i="2"/>
  <c r="A575" i="2"/>
  <c r="A574" i="2"/>
  <c r="A573" i="2"/>
  <c r="D572" i="2"/>
  <c r="A572" i="2"/>
  <c r="D571" i="2"/>
  <c r="A571" i="2"/>
  <c r="D570" i="2"/>
  <c r="A570" i="2"/>
  <c r="D569" i="2"/>
  <c r="A569" i="2"/>
  <c r="D568" i="2"/>
  <c r="A568" i="2"/>
  <c r="D567" i="2"/>
  <c r="A567" i="2"/>
  <c r="D566" i="2"/>
  <c r="A566" i="2"/>
  <c r="D565" i="2"/>
  <c r="A565" i="2"/>
  <c r="D564" i="2"/>
  <c r="A564" i="2"/>
  <c r="D563" i="2"/>
  <c r="A563" i="2"/>
  <c r="D562" i="2"/>
  <c r="A562" i="2"/>
  <c r="D561" i="2"/>
  <c r="A561" i="2"/>
  <c r="A560" i="2"/>
  <c r="A559" i="2"/>
  <c r="D558" i="2"/>
  <c r="A558" i="2"/>
  <c r="D557" i="2"/>
  <c r="A557" i="2"/>
  <c r="D556" i="2"/>
  <c r="A556" i="2"/>
  <c r="D555" i="2"/>
  <c r="A555" i="2"/>
  <c r="D554" i="2"/>
  <c r="A554" i="2"/>
  <c r="D553" i="2"/>
  <c r="A553" i="2"/>
  <c r="D552" i="2"/>
  <c r="A552" i="2"/>
  <c r="D551" i="2"/>
  <c r="A551" i="2"/>
  <c r="D550" i="2"/>
  <c r="A550" i="2"/>
  <c r="D549" i="2"/>
  <c r="A549" i="2"/>
  <c r="D548" i="2"/>
  <c r="A548" i="2"/>
  <c r="D547" i="2"/>
  <c r="A547" i="2"/>
  <c r="A546" i="2"/>
  <c r="A545" i="2"/>
  <c r="D544" i="2"/>
  <c r="A544" i="2"/>
  <c r="D543" i="2"/>
  <c r="A543" i="2"/>
  <c r="D542" i="2"/>
  <c r="A542" i="2"/>
  <c r="D541" i="2"/>
  <c r="A541" i="2"/>
  <c r="D540" i="2"/>
  <c r="A540" i="2"/>
  <c r="D539" i="2"/>
  <c r="A539" i="2"/>
  <c r="D538" i="2"/>
  <c r="A538" i="2"/>
  <c r="D537" i="2"/>
  <c r="A537" i="2"/>
  <c r="D536" i="2"/>
  <c r="A536" i="2"/>
  <c r="D535" i="2"/>
  <c r="A535" i="2"/>
  <c r="D534" i="2"/>
  <c r="A534" i="2"/>
  <c r="A533" i="2"/>
  <c r="A532" i="2"/>
  <c r="D531" i="2"/>
  <c r="A531" i="2"/>
  <c r="D530" i="2"/>
  <c r="A530" i="2"/>
  <c r="D529" i="2"/>
  <c r="A529" i="2"/>
  <c r="D528" i="2"/>
  <c r="A528" i="2"/>
  <c r="D527" i="2"/>
  <c r="A527" i="2"/>
  <c r="D526" i="2"/>
  <c r="A526" i="2"/>
  <c r="D525" i="2"/>
  <c r="A525" i="2"/>
  <c r="D524" i="2"/>
  <c r="A524" i="2"/>
  <c r="D523" i="2"/>
  <c r="A523" i="2"/>
  <c r="D522" i="2"/>
  <c r="A522" i="2"/>
  <c r="D521" i="2"/>
  <c r="A521" i="2"/>
  <c r="D520" i="2"/>
  <c r="A520" i="2"/>
  <c r="D519" i="2"/>
  <c r="A519" i="2"/>
  <c r="A518" i="2"/>
  <c r="A517" i="2"/>
  <c r="D516" i="2"/>
  <c r="A516" i="2"/>
  <c r="D515" i="2"/>
  <c r="A515" i="2"/>
  <c r="D514" i="2"/>
  <c r="A514" i="2"/>
  <c r="D513" i="2"/>
  <c r="A513" i="2"/>
  <c r="D512" i="2"/>
  <c r="A512" i="2"/>
  <c r="D511" i="2"/>
  <c r="A511" i="2"/>
  <c r="D510" i="2"/>
  <c r="A510" i="2"/>
  <c r="D509" i="2"/>
  <c r="A509" i="2"/>
  <c r="D508" i="2"/>
  <c r="A508" i="2"/>
  <c r="D507" i="2"/>
  <c r="A507" i="2"/>
  <c r="D506" i="2"/>
  <c r="A506" i="2"/>
  <c r="D505" i="2"/>
  <c r="A505" i="2"/>
  <c r="D504" i="2"/>
  <c r="A504" i="2"/>
  <c r="D503" i="2"/>
  <c r="A503" i="2"/>
  <c r="D502" i="2"/>
  <c r="A502" i="2"/>
  <c r="A501" i="2"/>
  <c r="A500" i="2"/>
  <c r="D499" i="2"/>
  <c r="A499" i="2"/>
  <c r="D498" i="2"/>
  <c r="A498" i="2"/>
  <c r="D497" i="2"/>
  <c r="A497" i="2"/>
  <c r="D496" i="2"/>
  <c r="A496" i="2"/>
  <c r="D495" i="2"/>
  <c r="A495" i="2"/>
  <c r="D494" i="2"/>
  <c r="A494" i="2"/>
  <c r="D493" i="2"/>
  <c r="A493" i="2"/>
  <c r="D492" i="2"/>
  <c r="A492" i="2"/>
  <c r="D491" i="2"/>
  <c r="A491" i="2"/>
  <c r="D490" i="2"/>
  <c r="A490" i="2"/>
  <c r="D489" i="2"/>
  <c r="A489" i="2"/>
  <c r="D488" i="2"/>
  <c r="A488" i="2"/>
  <c r="D487" i="2"/>
  <c r="A487" i="2"/>
  <c r="A486" i="2"/>
  <c r="A485" i="2"/>
  <c r="D484" i="2"/>
  <c r="A484" i="2"/>
  <c r="D483" i="2"/>
  <c r="A483" i="2"/>
  <c r="D482" i="2"/>
  <c r="A482" i="2"/>
  <c r="D481" i="2"/>
  <c r="A481" i="2"/>
  <c r="D480" i="2"/>
  <c r="A480" i="2"/>
  <c r="D479" i="2"/>
  <c r="A479" i="2"/>
  <c r="D478" i="2"/>
  <c r="A478" i="2"/>
  <c r="D477" i="2"/>
  <c r="A477" i="2"/>
  <c r="D476" i="2"/>
  <c r="A476" i="2"/>
  <c r="D475" i="2"/>
  <c r="A475" i="2"/>
  <c r="D474" i="2"/>
  <c r="A474" i="2"/>
  <c r="D473" i="2"/>
  <c r="A473" i="2"/>
  <c r="A472" i="2"/>
  <c r="A471" i="2"/>
  <c r="D470" i="2"/>
  <c r="A470" i="2"/>
  <c r="D469" i="2"/>
  <c r="A469" i="2"/>
  <c r="D468" i="2"/>
  <c r="A468" i="2"/>
  <c r="D467" i="2"/>
  <c r="A467" i="2"/>
  <c r="D466" i="2"/>
  <c r="A466" i="2"/>
  <c r="D465" i="2"/>
  <c r="A465" i="2"/>
  <c r="D464" i="2"/>
  <c r="A464" i="2"/>
  <c r="D463" i="2"/>
  <c r="A463" i="2"/>
  <c r="D462" i="2"/>
  <c r="A462" i="2"/>
  <c r="D461" i="2"/>
  <c r="A461" i="2"/>
  <c r="D460" i="2"/>
  <c r="A460" i="2"/>
  <c r="A459" i="2"/>
  <c r="A458" i="2"/>
  <c r="A457" i="2"/>
  <c r="D456" i="2"/>
  <c r="A456" i="2"/>
  <c r="D455" i="2"/>
  <c r="A455" i="2"/>
  <c r="D454" i="2"/>
  <c r="A454" i="2"/>
  <c r="D453" i="2"/>
  <c r="A453" i="2"/>
  <c r="D452" i="2"/>
  <c r="A452" i="2"/>
  <c r="D451" i="2"/>
  <c r="A451" i="2"/>
  <c r="D450" i="2"/>
  <c r="A450" i="2"/>
  <c r="D449" i="2"/>
  <c r="A449" i="2"/>
  <c r="D448" i="2"/>
  <c r="A448" i="2"/>
  <c r="D447" i="2"/>
  <c r="A447" i="2"/>
  <c r="D446" i="2"/>
  <c r="A446" i="2"/>
  <c r="D445" i="2"/>
  <c r="A445" i="2"/>
  <c r="A444" i="2"/>
  <c r="A443" i="2"/>
  <c r="D442" i="2"/>
  <c r="A442" i="2"/>
  <c r="D441" i="2"/>
  <c r="A441" i="2"/>
  <c r="D440" i="2"/>
  <c r="A440" i="2"/>
  <c r="D439" i="2"/>
  <c r="A439" i="2"/>
  <c r="D438" i="2"/>
  <c r="A438" i="2"/>
  <c r="D437" i="2"/>
  <c r="A437" i="2"/>
  <c r="D436" i="2"/>
  <c r="A436" i="2"/>
  <c r="D435" i="2"/>
  <c r="A435" i="2"/>
  <c r="D434" i="2"/>
  <c r="A434" i="2"/>
  <c r="D433" i="2"/>
  <c r="A433" i="2"/>
  <c r="D432" i="2"/>
  <c r="A432" i="2"/>
  <c r="A431" i="2"/>
  <c r="A430" i="2"/>
  <c r="D429" i="2"/>
  <c r="A429" i="2"/>
  <c r="D428" i="2"/>
  <c r="A428" i="2"/>
  <c r="D427" i="2"/>
  <c r="A427" i="2"/>
  <c r="D426" i="2"/>
  <c r="A426" i="2"/>
  <c r="D425" i="2"/>
  <c r="A425" i="2"/>
  <c r="D424" i="2"/>
  <c r="A424" i="2"/>
  <c r="D423" i="2"/>
  <c r="A423" i="2"/>
  <c r="D422" i="2"/>
  <c r="A422" i="2"/>
  <c r="D421" i="2"/>
  <c r="A421" i="2"/>
  <c r="D420" i="2"/>
  <c r="A420" i="2"/>
  <c r="D419" i="2"/>
  <c r="A419" i="2"/>
  <c r="D418" i="2"/>
  <c r="A418" i="2"/>
  <c r="A417" i="2"/>
  <c r="A416" i="2"/>
  <c r="D415" i="2"/>
  <c r="A415" i="2"/>
  <c r="D414" i="2"/>
  <c r="A414" i="2"/>
  <c r="D413" i="2"/>
  <c r="A413" i="2"/>
  <c r="D412" i="2"/>
  <c r="A412" i="2"/>
  <c r="D411" i="2"/>
  <c r="A411" i="2"/>
  <c r="D410" i="2"/>
  <c r="A410" i="2"/>
  <c r="D409" i="2"/>
  <c r="A409" i="2"/>
  <c r="D408" i="2"/>
  <c r="A408" i="2"/>
  <c r="D407" i="2"/>
  <c r="A407" i="2"/>
  <c r="D406" i="2"/>
  <c r="A406" i="2"/>
  <c r="D405" i="2"/>
  <c r="A405" i="2"/>
  <c r="A404" i="2"/>
  <c r="A403" i="2"/>
  <c r="D402" i="2"/>
  <c r="A402" i="2"/>
  <c r="D401" i="2"/>
  <c r="A401" i="2"/>
  <c r="D400" i="2"/>
  <c r="A400" i="2"/>
  <c r="D399" i="2"/>
  <c r="A399" i="2"/>
  <c r="D398" i="2"/>
  <c r="A398" i="2"/>
  <c r="D397" i="2"/>
  <c r="A397" i="2"/>
  <c r="D396" i="2"/>
  <c r="A396" i="2"/>
  <c r="D395" i="2"/>
  <c r="A395" i="2"/>
  <c r="D394" i="2"/>
  <c r="A394" i="2"/>
  <c r="D393" i="2"/>
  <c r="A393" i="2"/>
  <c r="D392" i="2"/>
  <c r="A392" i="2"/>
  <c r="A391" i="2"/>
  <c r="A390" i="2"/>
  <c r="D389" i="2"/>
  <c r="A389" i="2"/>
  <c r="D388" i="2"/>
  <c r="A388" i="2"/>
  <c r="D387" i="2"/>
  <c r="A387" i="2"/>
  <c r="D386" i="2"/>
  <c r="A386" i="2"/>
  <c r="D385" i="2"/>
  <c r="A385" i="2"/>
  <c r="D384" i="2"/>
  <c r="A384" i="2"/>
  <c r="D383" i="2"/>
  <c r="A383" i="2"/>
  <c r="D382" i="2"/>
  <c r="A382" i="2"/>
  <c r="D381" i="2"/>
  <c r="A381" i="2"/>
  <c r="D380" i="2"/>
  <c r="A380" i="2"/>
  <c r="A379" i="2"/>
  <c r="A378" i="2"/>
  <c r="D377" i="2"/>
  <c r="A377" i="2"/>
  <c r="D376" i="2"/>
  <c r="A376" i="2"/>
  <c r="D375" i="2"/>
  <c r="A375" i="2"/>
  <c r="D374" i="2"/>
  <c r="A374" i="2"/>
  <c r="D373" i="2"/>
  <c r="A373" i="2"/>
  <c r="D372" i="2"/>
  <c r="A372" i="2"/>
  <c r="D371" i="2"/>
  <c r="A371" i="2"/>
  <c r="D370" i="2"/>
  <c r="A370" i="2"/>
  <c r="D369" i="2"/>
  <c r="A369" i="2"/>
  <c r="D368" i="2"/>
  <c r="A368" i="2"/>
  <c r="D367" i="2"/>
  <c r="A367" i="2"/>
  <c r="D366" i="2"/>
  <c r="A366" i="2"/>
  <c r="D365" i="2"/>
  <c r="A365" i="2"/>
  <c r="A364" i="2"/>
  <c r="A363" i="2"/>
  <c r="D362" i="2"/>
  <c r="A362" i="2"/>
  <c r="D361" i="2"/>
  <c r="A361" i="2"/>
  <c r="D360" i="2"/>
  <c r="A360" i="2"/>
  <c r="D359" i="2"/>
  <c r="A359" i="2"/>
  <c r="D358" i="2"/>
  <c r="A358" i="2"/>
  <c r="D357" i="2"/>
  <c r="A357" i="2"/>
  <c r="D356" i="2"/>
  <c r="A356" i="2"/>
  <c r="D355" i="2"/>
  <c r="A355" i="2"/>
  <c r="D354" i="2"/>
  <c r="A354" i="2"/>
  <c r="D353" i="2"/>
  <c r="A353" i="2"/>
  <c r="D352" i="2"/>
  <c r="A352" i="2"/>
  <c r="A351" i="2"/>
  <c r="A350" i="2"/>
  <c r="D349" i="2"/>
  <c r="A349" i="2"/>
  <c r="D348" i="2"/>
  <c r="A348" i="2"/>
  <c r="D347" i="2"/>
  <c r="A347" i="2"/>
  <c r="D346" i="2"/>
  <c r="A346" i="2"/>
  <c r="D345" i="2"/>
  <c r="A345" i="2"/>
  <c r="D344" i="2"/>
  <c r="A344" i="2"/>
  <c r="D343" i="2"/>
  <c r="A343" i="2"/>
  <c r="D342" i="2"/>
  <c r="A342" i="2"/>
  <c r="D341" i="2"/>
  <c r="A341" i="2"/>
  <c r="D340" i="2"/>
  <c r="A340" i="2"/>
  <c r="D339" i="2"/>
  <c r="A339" i="2"/>
  <c r="D338" i="2"/>
  <c r="A338" i="2"/>
  <c r="A337" i="2"/>
  <c r="A336" i="2"/>
  <c r="D335" i="2"/>
  <c r="A335" i="2"/>
  <c r="D334" i="2"/>
  <c r="A334" i="2"/>
  <c r="D333" i="2"/>
  <c r="A333" i="2"/>
  <c r="D332" i="2"/>
  <c r="A332" i="2"/>
  <c r="D331" i="2"/>
  <c r="A331" i="2"/>
  <c r="D330" i="2"/>
  <c r="A330" i="2"/>
  <c r="D329" i="2"/>
  <c r="A329" i="2"/>
  <c r="D328" i="2"/>
  <c r="A328" i="2"/>
  <c r="D327" i="2"/>
  <c r="A327" i="2"/>
  <c r="D326" i="2"/>
  <c r="A326" i="2"/>
  <c r="A325" i="2"/>
  <c r="A324" i="2"/>
  <c r="D323" i="2"/>
  <c r="A323" i="2"/>
  <c r="D322" i="2"/>
  <c r="A322" i="2"/>
  <c r="D321" i="2"/>
  <c r="A321" i="2"/>
  <c r="D320" i="2"/>
  <c r="A320" i="2"/>
  <c r="D319" i="2"/>
  <c r="A319" i="2"/>
  <c r="D318" i="2"/>
  <c r="A318" i="2"/>
  <c r="D317" i="2"/>
  <c r="A317" i="2"/>
  <c r="D316" i="2"/>
  <c r="A316" i="2"/>
  <c r="D315" i="2"/>
  <c r="A315" i="2"/>
  <c r="D314" i="2"/>
  <c r="A314" i="2"/>
  <c r="D313" i="2"/>
  <c r="A313" i="2"/>
  <c r="A312" i="2"/>
  <c r="A311" i="2"/>
  <c r="D310" i="2"/>
  <c r="A310" i="2"/>
  <c r="D309" i="2"/>
  <c r="A309" i="2"/>
  <c r="D308" i="2"/>
  <c r="A308" i="2"/>
  <c r="D307" i="2"/>
  <c r="A307" i="2"/>
  <c r="D306" i="2"/>
  <c r="A306" i="2"/>
  <c r="D305" i="2"/>
  <c r="A305" i="2"/>
  <c r="D304" i="2"/>
  <c r="A304" i="2"/>
  <c r="D303" i="2"/>
  <c r="A303" i="2"/>
  <c r="D302" i="2"/>
  <c r="A302" i="2"/>
  <c r="D301" i="2"/>
  <c r="A301" i="2"/>
  <c r="D300" i="2"/>
  <c r="A300" i="2"/>
  <c r="D299" i="2"/>
  <c r="A299" i="2"/>
  <c r="A298" i="2"/>
  <c r="A297" i="2"/>
  <c r="D296" i="2"/>
  <c r="A296" i="2"/>
  <c r="D295" i="2"/>
  <c r="A295" i="2"/>
  <c r="D294" i="2"/>
  <c r="A294" i="2"/>
  <c r="D293" i="2"/>
  <c r="A293" i="2"/>
  <c r="D292" i="2"/>
  <c r="A292" i="2"/>
  <c r="D291" i="2"/>
  <c r="A291" i="2"/>
  <c r="D290" i="2"/>
  <c r="A290" i="2"/>
  <c r="D289" i="2"/>
  <c r="A289" i="2"/>
  <c r="D288" i="2"/>
  <c r="A288" i="2"/>
  <c r="D287" i="2"/>
  <c r="A287" i="2"/>
  <c r="D286" i="2"/>
  <c r="A286" i="2"/>
  <c r="A285" i="2"/>
  <c r="A284" i="2"/>
  <c r="D283" i="2"/>
  <c r="A283" i="2"/>
  <c r="D282" i="2"/>
  <c r="A282" i="2"/>
  <c r="D281" i="2"/>
  <c r="A281" i="2"/>
  <c r="D280" i="2"/>
  <c r="A280" i="2"/>
  <c r="D279" i="2"/>
  <c r="A279" i="2"/>
  <c r="D278" i="2"/>
  <c r="A278" i="2"/>
  <c r="D277" i="2"/>
  <c r="A277" i="2"/>
  <c r="D276" i="2"/>
  <c r="A276" i="2"/>
  <c r="D275" i="2"/>
  <c r="A275" i="2"/>
  <c r="D274" i="2"/>
  <c r="A274" i="2"/>
  <c r="D273" i="2"/>
  <c r="A273" i="2"/>
  <c r="A272" i="2"/>
  <c r="A271" i="2"/>
  <c r="D270" i="2"/>
  <c r="A270" i="2"/>
  <c r="D269" i="2"/>
  <c r="A269" i="2"/>
  <c r="D268" i="2"/>
  <c r="A268" i="2"/>
  <c r="D267" i="2"/>
  <c r="A267" i="2"/>
  <c r="D266" i="2"/>
  <c r="A266" i="2"/>
  <c r="D265" i="2"/>
  <c r="A265" i="2"/>
  <c r="D264" i="2"/>
  <c r="A264" i="2"/>
  <c r="D263" i="2"/>
  <c r="A263" i="2"/>
  <c r="D262" i="2"/>
  <c r="A262" i="2"/>
  <c r="D261" i="2"/>
  <c r="A261" i="2"/>
  <c r="D260" i="2"/>
  <c r="A260" i="2"/>
  <c r="D259" i="2"/>
  <c r="A259" i="2"/>
  <c r="A258" i="2"/>
  <c r="A257" i="2"/>
  <c r="D256" i="2"/>
  <c r="A256" i="2"/>
  <c r="D255" i="2"/>
  <c r="A255" i="2"/>
  <c r="D254" i="2"/>
  <c r="A254" i="2"/>
  <c r="D253" i="2"/>
  <c r="A253" i="2"/>
  <c r="D252" i="2"/>
  <c r="A252" i="2"/>
  <c r="D251" i="2"/>
  <c r="A251" i="2"/>
  <c r="D250" i="2"/>
  <c r="A250" i="2"/>
  <c r="D249" i="2"/>
  <c r="A249" i="2"/>
  <c r="D248" i="2"/>
  <c r="A248" i="2"/>
  <c r="D247" i="2"/>
  <c r="A247" i="2"/>
  <c r="D246" i="2"/>
  <c r="A246" i="2"/>
  <c r="A245" i="2"/>
  <c r="A244" i="2"/>
  <c r="D243" i="2"/>
  <c r="A243" i="2"/>
  <c r="D242" i="2"/>
  <c r="A242" i="2"/>
  <c r="D241" i="2"/>
  <c r="A241" i="2"/>
  <c r="D240" i="2"/>
  <c r="A240" i="2"/>
  <c r="D239" i="2"/>
  <c r="A239" i="2"/>
  <c r="D238" i="2"/>
  <c r="A238" i="2"/>
  <c r="D237" i="2"/>
  <c r="A237" i="2"/>
  <c r="D236" i="2"/>
  <c r="A236" i="2"/>
  <c r="D235" i="2"/>
  <c r="A235" i="2"/>
  <c r="D234" i="2"/>
  <c r="A234" i="2"/>
  <c r="D233" i="2"/>
  <c r="A233" i="2"/>
  <c r="A232" i="2"/>
  <c r="A231" i="2"/>
  <c r="D230" i="2"/>
  <c r="A230" i="2"/>
  <c r="D229" i="2"/>
  <c r="A229" i="2"/>
  <c r="D228" i="2"/>
  <c r="A228" i="2"/>
  <c r="D227" i="2"/>
  <c r="A227" i="2"/>
  <c r="D226" i="2"/>
  <c r="A226" i="2"/>
  <c r="D225" i="2"/>
  <c r="A225" i="2"/>
  <c r="D224" i="2"/>
  <c r="A224" i="2"/>
  <c r="D223" i="2"/>
  <c r="A223" i="2"/>
  <c r="D222" i="2"/>
  <c r="A222" i="2"/>
  <c r="D221" i="2"/>
  <c r="A221" i="2"/>
  <c r="D220" i="2"/>
  <c r="A220" i="2"/>
  <c r="D219" i="2"/>
  <c r="A219" i="2"/>
  <c r="A218" i="2"/>
  <c r="A217" i="2"/>
  <c r="D216" i="2"/>
  <c r="A216" i="2"/>
  <c r="D215" i="2"/>
  <c r="A215" i="2"/>
  <c r="D214" i="2"/>
  <c r="A214" i="2"/>
  <c r="D213" i="2"/>
  <c r="A213" i="2"/>
  <c r="D212" i="2"/>
  <c r="A212" i="2"/>
  <c r="D211" i="2"/>
  <c r="A211" i="2"/>
  <c r="D210" i="2"/>
  <c r="A210" i="2"/>
  <c r="D209" i="2"/>
  <c r="A209" i="2"/>
  <c r="D208" i="2"/>
  <c r="A208" i="2"/>
  <c r="D207" i="2"/>
  <c r="A207" i="2"/>
  <c r="A206" i="2"/>
  <c r="A205" i="2"/>
  <c r="D204" i="2"/>
  <c r="A204" i="2"/>
  <c r="D203" i="2"/>
  <c r="A203" i="2"/>
  <c r="D202" i="2"/>
  <c r="A202" i="2"/>
  <c r="D201" i="2"/>
  <c r="A201" i="2"/>
  <c r="D200" i="2"/>
  <c r="A200" i="2"/>
  <c r="D199" i="2"/>
  <c r="A199" i="2"/>
  <c r="D198" i="2"/>
  <c r="A198" i="2"/>
  <c r="D197" i="2"/>
  <c r="A197" i="2"/>
  <c r="D196" i="2"/>
  <c r="A196" i="2"/>
  <c r="D195" i="2"/>
  <c r="A195" i="2"/>
  <c r="A194" i="2"/>
  <c r="A193" i="2"/>
  <c r="D192" i="2"/>
  <c r="A192" i="2"/>
  <c r="D191" i="2"/>
  <c r="A191" i="2"/>
  <c r="D190" i="2"/>
  <c r="A190" i="2"/>
  <c r="D189" i="2"/>
  <c r="A189" i="2"/>
  <c r="D188" i="2"/>
  <c r="A188" i="2"/>
  <c r="D187" i="2"/>
  <c r="A187" i="2"/>
  <c r="D186" i="2"/>
  <c r="A186" i="2"/>
  <c r="D185" i="2"/>
  <c r="A185" i="2"/>
  <c r="D184" i="2"/>
  <c r="A184" i="2"/>
  <c r="D183" i="2"/>
  <c r="A183" i="2"/>
  <c r="A182" i="2"/>
  <c r="A181" i="2"/>
  <c r="D180" i="2"/>
  <c r="A180" i="2"/>
  <c r="D179" i="2"/>
  <c r="A179" i="2"/>
  <c r="D178" i="2"/>
  <c r="A178" i="2"/>
  <c r="D177" i="2"/>
  <c r="A177" i="2"/>
  <c r="D176" i="2"/>
  <c r="A176" i="2"/>
  <c r="D175" i="2"/>
  <c r="A175" i="2"/>
  <c r="D174" i="2"/>
  <c r="A174" i="2"/>
  <c r="D173" i="2"/>
  <c r="A173" i="2"/>
  <c r="D172" i="2"/>
  <c r="A172" i="2"/>
  <c r="D171" i="2"/>
  <c r="A171" i="2"/>
  <c r="D170" i="2"/>
  <c r="A170" i="2"/>
  <c r="D169" i="2"/>
  <c r="A169" i="2"/>
  <c r="A168" i="2"/>
  <c r="A167" i="2"/>
  <c r="D166" i="2"/>
  <c r="A166" i="2"/>
  <c r="D165" i="2"/>
  <c r="A165" i="2"/>
  <c r="D164" i="2"/>
  <c r="A164" i="2"/>
  <c r="D163" i="2"/>
  <c r="A163" i="2"/>
  <c r="D162" i="2"/>
  <c r="A162" i="2"/>
  <c r="D161" i="2"/>
  <c r="A161" i="2"/>
  <c r="D160" i="2"/>
  <c r="A160" i="2"/>
  <c r="D159" i="2"/>
  <c r="A159" i="2"/>
  <c r="D158" i="2"/>
  <c r="A158" i="2"/>
  <c r="D157" i="2"/>
  <c r="A157" i="2"/>
  <c r="A156" i="2"/>
  <c r="A155" i="2"/>
  <c r="D154" i="2"/>
  <c r="A154" i="2"/>
  <c r="D153" i="2"/>
  <c r="A153" i="2"/>
  <c r="D152" i="2"/>
  <c r="A152" i="2"/>
  <c r="D151" i="2"/>
  <c r="A151" i="2"/>
  <c r="D150" i="2"/>
  <c r="A150" i="2"/>
  <c r="D149" i="2"/>
  <c r="A149" i="2"/>
  <c r="D148" i="2"/>
  <c r="A148" i="2"/>
  <c r="D147" i="2"/>
  <c r="A147" i="2"/>
  <c r="D146" i="2"/>
  <c r="A146" i="2"/>
  <c r="D145" i="2"/>
  <c r="A145" i="2"/>
  <c r="A144" i="2"/>
  <c r="A143" i="2"/>
  <c r="D142" i="2"/>
  <c r="A142" i="2"/>
  <c r="D141" i="2"/>
  <c r="A141" i="2"/>
  <c r="D140" i="2"/>
  <c r="A140" i="2"/>
  <c r="D139" i="2"/>
  <c r="A139" i="2"/>
  <c r="D138" i="2"/>
  <c r="A138" i="2"/>
  <c r="D137" i="2"/>
  <c r="A137" i="2"/>
  <c r="D136" i="2"/>
  <c r="A136" i="2"/>
  <c r="D135" i="2"/>
  <c r="A135" i="2"/>
  <c r="D134" i="2"/>
  <c r="A134" i="2"/>
  <c r="D133" i="2"/>
  <c r="A133" i="2"/>
  <c r="D132" i="2"/>
  <c r="A132" i="2"/>
  <c r="D131" i="2"/>
  <c r="A131" i="2"/>
  <c r="A130" i="2"/>
  <c r="A129" i="2"/>
  <c r="D128" i="2"/>
  <c r="A128" i="2"/>
  <c r="D127" i="2"/>
  <c r="A127" i="2"/>
  <c r="D126" i="2"/>
  <c r="A126" i="2"/>
  <c r="D125" i="2"/>
  <c r="A125" i="2"/>
  <c r="D124" i="2"/>
  <c r="A124" i="2"/>
  <c r="D123" i="2"/>
  <c r="A123" i="2"/>
  <c r="D122" i="2"/>
  <c r="A122" i="2"/>
  <c r="D121" i="2"/>
  <c r="A121" i="2"/>
  <c r="D120" i="2"/>
  <c r="A120" i="2"/>
  <c r="D119" i="2"/>
  <c r="A119" i="2"/>
  <c r="D118" i="2"/>
  <c r="A118" i="2"/>
  <c r="D117" i="2"/>
  <c r="A117" i="2"/>
  <c r="D116" i="2"/>
  <c r="A116" i="2"/>
  <c r="A115" i="2"/>
  <c r="A114" i="2"/>
  <c r="D113" i="2"/>
  <c r="A113" i="2"/>
  <c r="D112" i="2"/>
  <c r="A112" i="2"/>
  <c r="D111" i="2"/>
  <c r="A111" i="2"/>
  <c r="D110" i="2"/>
  <c r="A110" i="2"/>
  <c r="D109" i="2"/>
  <c r="A109" i="2"/>
  <c r="D108" i="2"/>
  <c r="A108" i="2"/>
  <c r="D107" i="2"/>
  <c r="A107" i="2"/>
  <c r="D106" i="2"/>
  <c r="A106" i="2"/>
  <c r="D105" i="2"/>
  <c r="A105" i="2"/>
  <c r="A104" i="2"/>
  <c r="A103" i="2"/>
  <c r="D102" i="2"/>
  <c r="A102" i="2"/>
  <c r="D101" i="2"/>
  <c r="A101" i="2"/>
  <c r="D100" i="2"/>
  <c r="A100" i="2"/>
  <c r="D99" i="2"/>
  <c r="A99" i="2"/>
  <c r="D98" i="2"/>
  <c r="A98" i="2"/>
  <c r="D97" i="2"/>
  <c r="A97" i="2"/>
  <c r="D96" i="2"/>
  <c r="A96" i="2"/>
  <c r="D95" i="2"/>
  <c r="A95" i="2"/>
  <c r="D94" i="2"/>
  <c r="A94" i="2"/>
  <c r="D93" i="2"/>
  <c r="A93" i="2"/>
  <c r="D92" i="2"/>
  <c r="A92" i="2"/>
  <c r="A91" i="2"/>
  <c r="A90" i="2"/>
  <c r="D89" i="2"/>
  <c r="A89" i="2"/>
  <c r="D88" i="2"/>
  <c r="A88" i="2"/>
  <c r="D87" i="2"/>
  <c r="A87" i="2"/>
  <c r="D86" i="2"/>
  <c r="A86" i="2"/>
  <c r="D85" i="2"/>
  <c r="A85" i="2"/>
  <c r="D84" i="2"/>
  <c r="A84" i="2"/>
  <c r="D83" i="2"/>
  <c r="A83" i="2"/>
  <c r="D82" i="2"/>
  <c r="A82" i="2"/>
  <c r="D81" i="2"/>
  <c r="A81" i="2"/>
  <c r="D80" i="2"/>
  <c r="A80" i="2"/>
  <c r="D79" i="2"/>
  <c r="A79" i="2"/>
  <c r="D78" i="2"/>
  <c r="A78" i="2"/>
  <c r="A77" i="2"/>
  <c r="A76" i="2"/>
  <c r="D75" i="2"/>
  <c r="A75" i="2"/>
  <c r="D74" i="2"/>
  <c r="A74" i="2"/>
  <c r="D73" i="2"/>
  <c r="A73" i="2"/>
  <c r="D72" i="2"/>
  <c r="A72" i="2"/>
  <c r="D71" i="2"/>
  <c r="A71" i="2"/>
  <c r="D70" i="2"/>
  <c r="A70" i="2"/>
  <c r="D69" i="2"/>
  <c r="A69" i="2"/>
  <c r="D68" i="2"/>
  <c r="A68" i="2"/>
  <c r="D67" i="2"/>
  <c r="A67" i="2"/>
  <c r="D66" i="2"/>
  <c r="A66" i="2"/>
  <c r="A65" i="2"/>
  <c r="A64" i="2"/>
  <c r="D63" i="2"/>
  <c r="A63" i="2"/>
  <c r="D62" i="2"/>
  <c r="A62" i="2"/>
  <c r="D61" i="2"/>
  <c r="A61" i="2"/>
  <c r="D60" i="2"/>
  <c r="A60" i="2"/>
  <c r="D59" i="2"/>
  <c r="A59" i="2"/>
  <c r="D58" i="2"/>
  <c r="A58" i="2"/>
  <c r="D57" i="2"/>
  <c r="A57" i="2"/>
  <c r="D56" i="2"/>
  <c r="A56" i="2"/>
  <c r="D55" i="2"/>
  <c r="A55" i="2"/>
  <c r="D54" i="2"/>
  <c r="A54" i="2"/>
  <c r="D53" i="2"/>
  <c r="A53" i="2"/>
  <c r="A52" i="2"/>
  <c r="A51" i="2"/>
  <c r="D50" i="2"/>
  <c r="A50" i="2"/>
  <c r="D49" i="2"/>
  <c r="A49" i="2"/>
  <c r="D48" i="2"/>
  <c r="A48" i="2"/>
  <c r="D47" i="2"/>
  <c r="A47" i="2"/>
  <c r="D46" i="2"/>
  <c r="A46" i="2"/>
  <c r="D45" i="2"/>
  <c r="A45" i="2"/>
  <c r="D44" i="2"/>
  <c r="A44" i="2"/>
  <c r="D43" i="2"/>
  <c r="A43" i="2"/>
  <c r="D42" i="2"/>
  <c r="A42" i="2"/>
  <c r="D41" i="2"/>
  <c r="A41" i="2"/>
  <c r="D40" i="2"/>
  <c r="A40" i="2"/>
  <c r="D39" i="2"/>
  <c r="A39" i="2"/>
  <c r="D38" i="2"/>
  <c r="A38" i="2"/>
  <c r="A37" i="2"/>
  <c r="A36" i="2"/>
  <c r="D35" i="2"/>
  <c r="A35" i="2"/>
  <c r="D34" i="2"/>
  <c r="A34" i="2"/>
  <c r="D33" i="2"/>
  <c r="A33" i="2"/>
  <c r="D32" i="2"/>
  <c r="A32" i="2"/>
  <c r="D31" i="2"/>
  <c r="A31" i="2"/>
  <c r="D30" i="2"/>
  <c r="A30" i="2"/>
  <c r="D29" i="2"/>
  <c r="A29" i="2"/>
  <c r="D28" i="2"/>
  <c r="A28" i="2"/>
  <c r="D27" i="2"/>
  <c r="A27" i="2"/>
  <c r="D26" i="2"/>
  <c r="A26" i="2"/>
  <c r="D25" i="2"/>
  <c r="A25" i="2"/>
  <c r="A24" i="2"/>
  <c r="A23" i="2"/>
  <c r="D22" i="2"/>
  <c r="A22" i="2"/>
  <c r="D21" i="2"/>
  <c r="A21" i="2"/>
  <c r="D20" i="2"/>
  <c r="A20" i="2"/>
  <c r="D19" i="2"/>
  <c r="A19" i="2"/>
  <c r="D18" i="2"/>
  <c r="A18" i="2"/>
  <c r="D17" i="2"/>
  <c r="A17" i="2"/>
  <c r="D16" i="2"/>
  <c r="A16" i="2"/>
  <c r="D15" i="2"/>
  <c r="A15" i="2"/>
  <c r="D14" i="2"/>
  <c r="A14" i="2"/>
  <c r="D13" i="2"/>
  <c r="A13" i="2"/>
  <c r="D12" i="2"/>
  <c r="A12" i="2"/>
  <c r="A11" i="2"/>
  <c r="A10" i="2"/>
  <c r="D9" i="2"/>
  <c r="A9" i="2"/>
  <c r="D8" i="2"/>
  <c r="A8" i="2"/>
  <c r="D7" i="2"/>
  <c r="A7" i="2"/>
  <c r="D6" i="2"/>
  <c r="A6" i="2"/>
  <c r="D5" i="2"/>
  <c r="A5" i="2"/>
  <c r="D4" i="2"/>
  <c r="A4" i="2"/>
  <c r="D3" i="2"/>
  <c r="A3" i="2"/>
  <c r="A2" i="2"/>
  <c r="D10" i="1"/>
  <c r="D9" i="1"/>
  <c r="D6" i="1"/>
  <c r="D5" i="1" s="1"/>
  <c r="D11" i="1"/>
  <c r="B11" i="1"/>
  <c r="B6" i="1"/>
  <c r="E726" i="2" s="1"/>
  <c r="E2" i="2" l="1"/>
  <c r="E9" i="2"/>
  <c r="E5" i="2"/>
  <c r="E729" i="2"/>
  <c r="E722" i="2"/>
  <c r="B5" i="1"/>
  <c r="E12" i="2"/>
  <c r="E8" i="2"/>
  <c r="E4" i="2"/>
  <c r="E728" i="2"/>
  <c r="E11" i="2"/>
  <c r="E7" i="2"/>
  <c r="E3" i="2"/>
  <c r="E14" i="2"/>
  <c r="E18" i="2"/>
  <c r="E22" i="2"/>
  <c r="E26" i="2"/>
  <c r="E30" i="2"/>
  <c r="E34" i="2"/>
  <c r="E38" i="2"/>
  <c r="E42" i="2"/>
  <c r="E46" i="2"/>
  <c r="E50" i="2"/>
  <c r="E54" i="2"/>
  <c r="E58" i="2"/>
  <c r="E62" i="2"/>
  <c r="E66" i="2"/>
  <c r="E70" i="2"/>
  <c r="E74" i="2"/>
  <c r="E78" i="2"/>
  <c r="E82" i="2"/>
  <c r="E86" i="2"/>
  <c r="E90" i="2"/>
  <c r="E94" i="2"/>
  <c r="E98" i="2"/>
  <c r="E102" i="2"/>
  <c r="E106" i="2"/>
  <c r="E110" i="2"/>
  <c r="E114" i="2"/>
  <c r="E118" i="2"/>
  <c r="E122" i="2"/>
  <c r="E126" i="2"/>
  <c r="E130" i="2"/>
  <c r="E134" i="2"/>
  <c r="E138" i="2"/>
  <c r="E142" i="2"/>
  <c r="E146" i="2"/>
  <c r="E150" i="2"/>
  <c r="E154" i="2"/>
  <c r="E158" i="2"/>
  <c r="E162" i="2"/>
  <c r="E166" i="2"/>
  <c r="E170" i="2"/>
  <c r="E174" i="2"/>
  <c r="E178" i="2"/>
  <c r="E182" i="2"/>
  <c r="E186" i="2"/>
  <c r="E190" i="2"/>
  <c r="E194" i="2"/>
  <c r="E15" i="2"/>
  <c r="E19" i="2"/>
  <c r="E23" i="2"/>
  <c r="E27" i="2"/>
  <c r="E31" i="2"/>
  <c r="E35" i="2"/>
  <c r="E39" i="2"/>
  <c r="E43" i="2"/>
  <c r="E47" i="2"/>
  <c r="E51" i="2"/>
  <c r="E55" i="2"/>
  <c r="E59" i="2"/>
  <c r="E63" i="2"/>
  <c r="E67" i="2"/>
  <c r="E71" i="2"/>
  <c r="E75" i="2"/>
  <c r="E79" i="2"/>
  <c r="E83" i="2"/>
  <c r="E87" i="2"/>
  <c r="E91" i="2"/>
  <c r="E95" i="2"/>
  <c r="E99" i="2"/>
  <c r="E103" i="2"/>
  <c r="E107" i="2"/>
  <c r="E111" i="2"/>
  <c r="E115" i="2"/>
  <c r="E119" i="2"/>
  <c r="E123" i="2"/>
  <c r="E127" i="2"/>
  <c r="E131" i="2"/>
  <c r="E135" i="2"/>
  <c r="E139" i="2"/>
  <c r="E143" i="2"/>
  <c r="E147" i="2"/>
  <c r="E151" i="2"/>
  <c r="E155" i="2"/>
  <c r="E159" i="2"/>
  <c r="E163" i="2"/>
  <c r="E167" i="2"/>
  <c r="E171" i="2"/>
  <c r="E175" i="2"/>
  <c r="E179" i="2"/>
  <c r="E183" i="2"/>
  <c r="E187" i="2"/>
  <c r="E191" i="2"/>
  <c r="E195" i="2"/>
  <c r="E199" i="2"/>
  <c r="E203" i="2"/>
  <c r="E207" i="2"/>
  <c r="E211" i="2"/>
  <c r="E215" i="2"/>
  <c r="E219" i="2"/>
  <c r="E223" i="2"/>
  <c r="E227" i="2"/>
  <c r="E231" i="2"/>
  <c r="E235" i="2"/>
  <c r="E239" i="2"/>
  <c r="E243" i="2"/>
  <c r="E247" i="2"/>
  <c r="E251" i="2"/>
  <c r="E255" i="2"/>
  <c r="E259" i="2"/>
  <c r="E263" i="2"/>
  <c r="E267" i="2"/>
  <c r="E271" i="2"/>
  <c r="E275" i="2"/>
  <c r="E279" i="2"/>
  <c r="E283" i="2"/>
  <c r="E287" i="2"/>
  <c r="E291" i="2"/>
  <c r="E295" i="2"/>
  <c r="E299" i="2"/>
  <c r="E303" i="2"/>
  <c r="E307" i="2"/>
  <c r="E311" i="2"/>
  <c r="E315" i="2"/>
  <c r="E319" i="2"/>
  <c r="E323" i="2"/>
  <c r="E327" i="2"/>
  <c r="E331" i="2"/>
  <c r="E335" i="2"/>
  <c r="E339" i="2"/>
  <c r="E343" i="2"/>
  <c r="E347" i="2"/>
  <c r="E351" i="2"/>
  <c r="E16" i="2"/>
  <c r="E20" i="2"/>
  <c r="E24" i="2"/>
  <c r="E28" i="2"/>
  <c r="E32" i="2"/>
  <c r="E36" i="2"/>
  <c r="E40" i="2"/>
  <c r="E44" i="2"/>
  <c r="E48" i="2"/>
  <c r="E52" i="2"/>
  <c r="E56" i="2"/>
  <c r="E60" i="2"/>
  <c r="E64" i="2"/>
  <c r="E68" i="2"/>
  <c r="E72" i="2"/>
  <c r="E76" i="2"/>
  <c r="E80" i="2"/>
  <c r="E84" i="2"/>
  <c r="E88" i="2"/>
  <c r="E92" i="2"/>
  <c r="E96" i="2"/>
  <c r="E100" i="2"/>
  <c r="E104" i="2"/>
  <c r="E108" i="2"/>
  <c r="E112" i="2"/>
  <c r="E116" i="2"/>
  <c r="E120" i="2"/>
  <c r="E124" i="2"/>
  <c r="E128" i="2"/>
  <c r="F128" i="2" s="1"/>
  <c r="E132" i="2"/>
  <c r="E136" i="2"/>
  <c r="F136" i="2" s="1"/>
  <c r="E140" i="2"/>
  <c r="F140" i="2" s="1"/>
  <c r="E144" i="2"/>
  <c r="E148" i="2"/>
  <c r="E152" i="2"/>
  <c r="F152" i="2" s="1"/>
  <c r="E156" i="2"/>
  <c r="E160" i="2"/>
  <c r="F160" i="2" s="1"/>
  <c r="E164" i="2"/>
  <c r="E168" i="2"/>
  <c r="E172" i="2"/>
  <c r="F172" i="2" s="1"/>
  <c r="E176" i="2"/>
  <c r="F176" i="2" s="1"/>
  <c r="E180" i="2"/>
  <c r="E184" i="2"/>
  <c r="F184" i="2" s="1"/>
  <c r="E188" i="2"/>
  <c r="F188" i="2" s="1"/>
  <c r="E192" i="2"/>
  <c r="F192" i="2" s="1"/>
  <c r="E196" i="2"/>
  <c r="E200" i="2"/>
  <c r="F200" i="2" s="1"/>
  <c r="E204" i="2"/>
  <c r="F204" i="2" s="1"/>
  <c r="E208" i="2"/>
  <c r="F208" i="2" s="1"/>
  <c r="E212" i="2"/>
  <c r="E216" i="2"/>
  <c r="F216" i="2" s="1"/>
  <c r="E220" i="2"/>
  <c r="F220" i="2" s="1"/>
  <c r="E224" i="2"/>
  <c r="F224" i="2" s="1"/>
  <c r="E228" i="2"/>
  <c r="E232" i="2"/>
  <c r="E236" i="2"/>
  <c r="F236" i="2" s="1"/>
  <c r="E240" i="2"/>
  <c r="F240" i="2" s="1"/>
  <c r="E244" i="2"/>
  <c r="E248" i="2"/>
  <c r="F248" i="2" s="1"/>
  <c r="E252" i="2"/>
  <c r="F252" i="2" s="1"/>
  <c r="E256" i="2"/>
  <c r="F256" i="2" s="1"/>
  <c r="E260" i="2"/>
  <c r="E264" i="2"/>
  <c r="F264" i="2" s="1"/>
  <c r="E268" i="2"/>
  <c r="F268" i="2" s="1"/>
  <c r="E272" i="2"/>
  <c r="E276" i="2"/>
  <c r="E280" i="2"/>
  <c r="F280" i="2" s="1"/>
  <c r="E284" i="2"/>
  <c r="E288" i="2"/>
  <c r="F288" i="2" s="1"/>
  <c r="E292" i="2"/>
  <c r="E296" i="2"/>
  <c r="F296" i="2" s="1"/>
  <c r="E300" i="2"/>
  <c r="F300" i="2" s="1"/>
  <c r="E304" i="2"/>
  <c r="F304" i="2" s="1"/>
  <c r="E308" i="2"/>
  <c r="E312" i="2"/>
  <c r="E316" i="2"/>
  <c r="F316" i="2" s="1"/>
  <c r="E320" i="2"/>
  <c r="F320" i="2" s="1"/>
  <c r="E13" i="2"/>
  <c r="E21" i="2"/>
  <c r="E37" i="2"/>
  <c r="E53" i="2"/>
  <c r="E69" i="2"/>
  <c r="E85" i="2"/>
  <c r="F85" i="2" s="1"/>
  <c r="E101" i="2"/>
  <c r="F101" i="2" s="1"/>
  <c r="E117" i="2"/>
  <c r="F117" i="2" s="1"/>
  <c r="E133" i="2"/>
  <c r="E149" i="2"/>
  <c r="F149" i="2" s="1"/>
  <c r="E165" i="2"/>
  <c r="F165" i="2" s="1"/>
  <c r="E181" i="2"/>
  <c r="E197" i="2"/>
  <c r="F197" i="2" s="1"/>
  <c r="E205" i="2"/>
  <c r="E213" i="2"/>
  <c r="F213" i="2" s="1"/>
  <c r="E221" i="2"/>
  <c r="F221" i="2" s="1"/>
  <c r="E229" i="2"/>
  <c r="F229" i="2" s="1"/>
  <c r="E237" i="2"/>
  <c r="E245" i="2"/>
  <c r="F245" i="2" s="1"/>
  <c r="E253" i="2"/>
  <c r="F253" i="2" s="1"/>
  <c r="E261" i="2"/>
  <c r="F261" i="2" s="1"/>
  <c r="E269" i="2"/>
  <c r="E277" i="2"/>
  <c r="F277" i="2" s="1"/>
  <c r="E285" i="2"/>
  <c r="F285" i="2" s="1"/>
  <c r="E293" i="2"/>
  <c r="F293" i="2" s="1"/>
  <c r="E301" i="2"/>
  <c r="E309" i="2"/>
  <c r="F309" i="2" s="1"/>
  <c r="E317" i="2"/>
  <c r="F317" i="2" s="1"/>
  <c r="E324" i="2"/>
  <c r="E329" i="2"/>
  <c r="E334" i="2"/>
  <c r="E340" i="2"/>
  <c r="F340" i="2" s="1"/>
  <c r="E345" i="2"/>
  <c r="E350" i="2"/>
  <c r="E355" i="2"/>
  <c r="E359" i="2"/>
  <c r="E363" i="2"/>
  <c r="E367" i="2"/>
  <c r="E371" i="2"/>
  <c r="E375" i="2"/>
  <c r="E379" i="2"/>
  <c r="E383" i="2"/>
  <c r="E387" i="2"/>
  <c r="E391" i="2"/>
  <c r="E395" i="2"/>
  <c r="E399" i="2"/>
  <c r="E403" i="2"/>
  <c r="E407" i="2"/>
  <c r="E411" i="2"/>
  <c r="E415" i="2"/>
  <c r="E419" i="2"/>
  <c r="E423" i="2"/>
  <c r="E427" i="2"/>
  <c r="E431" i="2"/>
  <c r="E435" i="2"/>
  <c r="E439" i="2"/>
  <c r="E443" i="2"/>
  <c r="E447" i="2"/>
  <c r="E451" i="2"/>
  <c r="E455" i="2"/>
  <c r="E459" i="2"/>
  <c r="E463" i="2"/>
  <c r="E467" i="2"/>
  <c r="E471" i="2"/>
  <c r="E475" i="2"/>
  <c r="E479" i="2"/>
  <c r="E483" i="2"/>
  <c r="E487" i="2"/>
  <c r="E491" i="2"/>
  <c r="E495" i="2"/>
  <c r="E499" i="2"/>
  <c r="E503" i="2"/>
  <c r="E507" i="2"/>
  <c r="E511" i="2"/>
  <c r="E515" i="2"/>
  <c r="E519" i="2"/>
  <c r="E523" i="2"/>
  <c r="E527" i="2"/>
  <c r="E531" i="2"/>
  <c r="E535" i="2"/>
  <c r="E539" i="2"/>
  <c r="E543" i="2"/>
  <c r="E547" i="2"/>
  <c r="E551" i="2"/>
  <c r="E555" i="2"/>
  <c r="E559" i="2"/>
  <c r="E25" i="2"/>
  <c r="E41" i="2"/>
  <c r="E57" i="2"/>
  <c r="E73" i="2"/>
  <c r="F73" i="2" s="1"/>
  <c r="E89" i="2"/>
  <c r="F89" i="2" s="1"/>
  <c r="E105" i="2"/>
  <c r="F105" i="2" s="1"/>
  <c r="E121" i="2"/>
  <c r="F121" i="2" s="1"/>
  <c r="E137" i="2"/>
  <c r="F137" i="2" s="1"/>
  <c r="E153" i="2"/>
  <c r="E169" i="2"/>
  <c r="F169" i="2" s="1"/>
  <c r="E185" i="2"/>
  <c r="F185" i="2" s="1"/>
  <c r="E198" i="2"/>
  <c r="E206" i="2"/>
  <c r="E214" i="2"/>
  <c r="E222" i="2"/>
  <c r="E230" i="2"/>
  <c r="E238" i="2"/>
  <c r="E246" i="2"/>
  <c r="E254" i="2"/>
  <c r="E262" i="2"/>
  <c r="E270" i="2"/>
  <c r="E278" i="2"/>
  <c r="E286" i="2"/>
  <c r="E294" i="2"/>
  <c r="E302" i="2"/>
  <c r="E310" i="2"/>
  <c r="E318" i="2"/>
  <c r="E325" i="2"/>
  <c r="F325" i="2" s="1"/>
  <c r="E330" i="2"/>
  <c r="E336" i="2"/>
  <c r="E341" i="2"/>
  <c r="E346" i="2"/>
  <c r="E352" i="2"/>
  <c r="F352" i="2" s="1"/>
  <c r="E356" i="2"/>
  <c r="F356" i="2" s="1"/>
  <c r="E360" i="2"/>
  <c r="E364" i="2"/>
  <c r="E368" i="2"/>
  <c r="F368" i="2" s="1"/>
  <c r="E372" i="2"/>
  <c r="F372" i="2" s="1"/>
  <c r="E376" i="2"/>
  <c r="E380" i="2"/>
  <c r="F380" i="2" s="1"/>
  <c r="E384" i="2"/>
  <c r="F384" i="2" s="1"/>
  <c r="E388" i="2"/>
  <c r="F388" i="2" s="1"/>
  <c r="E392" i="2"/>
  <c r="E396" i="2"/>
  <c r="F396" i="2" s="1"/>
  <c r="E400" i="2"/>
  <c r="F400" i="2" s="1"/>
  <c r="E404" i="2"/>
  <c r="E408" i="2"/>
  <c r="E412" i="2"/>
  <c r="F412" i="2" s="1"/>
  <c r="E416" i="2"/>
  <c r="E420" i="2"/>
  <c r="F420" i="2" s="1"/>
  <c r="E424" i="2"/>
  <c r="E428" i="2"/>
  <c r="F428" i="2" s="1"/>
  <c r="E432" i="2"/>
  <c r="F432" i="2" s="1"/>
  <c r="E436" i="2"/>
  <c r="F436" i="2" s="1"/>
  <c r="E440" i="2"/>
  <c r="E444" i="2"/>
  <c r="E448" i="2"/>
  <c r="F448" i="2" s="1"/>
  <c r="E452" i="2"/>
  <c r="F452" i="2" s="1"/>
  <c r="E456" i="2"/>
  <c r="E460" i="2"/>
  <c r="F460" i="2" s="1"/>
  <c r="E464" i="2"/>
  <c r="F464" i="2" s="1"/>
  <c r="E468" i="2"/>
  <c r="F468" i="2" s="1"/>
  <c r="E472" i="2"/>
  <c r="E476" i="2"/>
  <c r="F476" i="2" s="1"/>
  <c r="E480" i="2"/>
  <c r="F480" i="2" s="1"/>
  <c r="E484" i="2"/>
  <c r="F484" i="2" s="1"/>
  <c r="E488" i="2"/>
  <c r="E492" i="2"/>
  <c r="F492" i="2" s="1"/>
  <c r="E496" i="2"/>
  <c r="F496" i="2" s="1"/>
  <c r="E500" i="2"/>
  <c r="E504" i="2"/>
  <c r="E508" i="2"/>
  <c r="F508" i="2" s="1"/>
  <c r="E512" i="2"/>
  <c r="F512" i="2" s="1"/>
  <c r="E516" i="2"/>
  <c r="E520" i="2"/>
  <c r="E524" i="2"/>
  <c r="F524" i="2" s="1"/>
  <c r="E528" i="2"/>
  <c r="F528" i="2" s="1"/>
  <c r="E532" i="2"/>
  <c r="E29" i="2"/>
  <c r="E61" i="2"/>
  <c r="E93" i="2"/>
  <c r="F93" i="2" s="1"/>
  <c r="E125" i="2"/>
  <c r="F125" i="2" s="1"/>
  <c r="E157" i="2"/>
  <c r="F157" i="2" s="1"/>
  <c r="E189" i="2"/>
  <c r="F189" i="2" s="1"/>
  <c r="E209" i="2"/>
  <c r="F209" i="2" s="1"/>
  <c r="E225" i="2"/>
  <c r="F225" i="2" s="1"/>
  <c r="E241" i="2"/>
  <c r="F241" i="2" s="1"/>
  <c r="E257" i="2"/>
  <c r="E273" i="2"/>
  <c r="F273" i="2" s="1"/>
  <c r="E289" i="2"/>
  <c r="F289" i="2" s="1"/>
  <c r="E305" i="2"/>
  <c r="F305" i="2" s="1"/>
  <c r="E321" i="2"/>
  <c r="E332" i="2"/>
  <c r="F332" i="2" s="1"/>
  <c r="E342" i="2"/>
  <c r="E353" i="2"/>
  <c r="E361" i="2"/>
  <c r="F361" i="2" s="1"/>
  <c r="E369" i="2"/>
  <c r="F369" i="2" s="1"/>
  <c r="E377" i="2"/>
  <c r="F377" i="2" s="1"/>
  <c r="E385" i="2"/>
  <c r="E393" i="2"/>
  <c r="F393" i="2" s="1"/>
  <c r="E401" i="2"/>
  <c r="F401" i="2" s="1"/>
  <c r="E409" i="2"/>
  <c r="F409" i="2" s="1"/>
  <c r="E417" i="2"/>
  <c r="F417" i="2" s="1"/>
  <c r="E425" i="2"/>
  <c r="F425" i="2" s="1"/>
  <c r="E433" i="2"/>
  <c r="F433" i="2" s="1"/>
  <c r="E441" i="2"/>
  <c r="F441" i="2" s="1"/>
  <c r="E449" i="2"/>
  <c r="E457" i="2"/>
  <c r="E465" i="2"/>
  <c r="F465" i="2" s="1"/>
  <c r="E473" i="2"/>
  <c r="F473" i="2" s="1"/>
  <c r="E481" i="2"/>
  <c r="E489" i="2"/>
  <c r="E497" i="2"/>
  <c r="F497" i="2" s="1"/>
  <c r="E505" i="2"/>
  <c r="F505" i="2" s="1"/>
  <c r="E513" i="2"/>
  <c r="E521" i="2"/>
  <c r="E529" i="2"/>
  <c r="E536" i="2"/>
  <c r="F536" i="2" s="1"/>
  <c r="E541" i="2"/>
  <c r="E546" i="2"/>
  <c r="E552" i="2"/>
  <c r="E557" i="2"/>
  <c r="E562" i="2"/>
  <c r="E566" i="2"/>
  <c r="E570" i="2"/>
  <c r="E574" i="2"/>
  <c r="E578" i="2"/>
  <c r="E582" i="2"/>
  <c r="E586" i="2"/>
  <c r="E590" i="2"/>
  <c r="E594" i="2"/>
  <c r="E598" i="2"/>
  <c r="E602" i="2"/>
  <c r="E606" i="2"/>
  <c r="E610" i="2"/>
  <c r="E614" i="2"/>
  <c r="E618" i="2"/>
  <c r="E622" i="2"/>
  <c r="E626" i="2"/>
  <c r="E630" i="2"/>
  <c r="E634" i="2"/>
  <c r="E638" i="2"/>
  <c r="E642" i="2"/>
  <c r="E646" i="2"/>
  <c r="E650" i="2"/>
  <c r="E654" i="2"/>
  <c r="E658" i="2"/>
  <c r="E662" i="2"/>
  <c r="E666" i="2"/>
  <c r="E670" i="2"/>
  <c r="E674" i="2"/>
  <c r="E678" i="2"/>
  <c r="E682" i="2"/>
  <c r="E686" i="2"/>
  <c r="E690" i="2"/>
  <c r="E694" i="2"/>
  <c r="E698" i="2"/>
  <c r="E702" i="2"/>
  <c r="E706" i="2"/>
  <c r="E710" i="2"/>
  <c r="E714" i="2"/>
  <c r="E718" i="2"/>
  <c r="E33" i="2"/>
  <c r="E65" i="2"/>
  <c r="F65" i="2" s="1"/>
  <c r="E97" i="2"/>
  <c r="F97" i="2" s="1"/>
  <c r="E129" i="2"/>
  <c r="E161" i="2"/>
  <c r="F161" i="2" s="1"/>
  <c r="E193" i="2"/>
  <c r="E210" i="2"/>
  <c r="E226" i="2"/>
  <c r="E242" i="2"/>
  <c r="E258" i="2"/>
  <c r="E274" i="2"/>
  <c r="E290" i="2"/>
  <c r="E306" i="2"/>
  <c r="E322" i="2"/>
  <c r="E333" i="2"/>
  <c r="F333" i="2" s="1"/>
  <c r="E344" i="2"/>
  <c r="F344" i="2" s="1"/>
  <c r="E354" i="2"/>
  <c r="E362" i="2"/>
  <c r="E370" i="2"/>
  <c r="E378" i="2"/>
  <c r="E386" i="2"/>
  <c r="E394" i="2"/>
  <c r="E402" i="2"/>
  <c r="E410" i="2"/>
  <c r="E418" i="2"/>
  <c r="E426" i="2"/>
  <c r="E434" i="2"/>
  <c r="E442" i="2"/>
  <c r="E450" i="2"/>
  <c r="E458" i="2"/>
  <c r="E466" i="2"/>
  <c r="E474" i="2"/>
  <c r="E482" i="2"/>
  <c r="E490" i="2"/>
  <c r="E498" i="2"/>
  <c r="E506" i="2"/>
  <c r="E514" i="2"/>
  <c r="E522" i="2"/>
  <c r="E530" i="2"/>
  <c r="E537" i="2"/>
  <c r="E542" i="2"/>
  <c r="E548" i="2"/>
  <c r="E553" i="2"/>
  <c r="E558" i="2"/>
  <c r="E563" i="2"/>
  <c r="E567" i="2"/>
  <c r="E571" i="2"/>
  <c r="E575" i="2"/>
  <c r="E579" i="2"/>
  <c r="E583" i="2"/>
  <c r="E587" i="2"/>
  <c r="E591" i="2"/>
  <c r="E595" i="2"/>
  <c r="E599" i="2"/>
  <c r="E603" i="2"/>
  <c r="E607" i="2"/>
  <c r="E611" i="2"/>
  <c r="E615" i="2"/>
  <c r="E619" i="2"/>
  <c r="E623" i="2"/>
  <c r="E627" i="2"/>
  <c r="E631" i="2"/>
  <c r="E635" i="2"/>
  <c r="E639" i="2"/>
  <c r="E643" i="2"/>
  <c r="E647" i="2"/>
  <c r="E651" i="2"/>
  <c r="E655" i="2"/>
  <c r="E659" i="2"/>
  <c r="E663" i="2"/>
  <c r="E667" i="2"/>
  <c r="E671" i="2"/>
  <c r="E675" i="2"/>
  <c r="E679" i="2"/>
  <c r="E683" i="2"/>
  <c r="E687" i="2"/>
  <c r="E691" i="2"/>
  <c r="E695" i="2"/>
  <c r="E699" i="2"/>
  <c r="E703" i="2"/>
  <c r="E707" i="2"/>
  <c r="E711" i="2"/>
  <c r="E715" i="2"/>
  <c r="E719" i="2"/>
  <c r="E723" i="2"/>
  <c r="E727" i="2"/>
  <c r="E731" i="2"/>
  <c r="E45" i="2"/>
  <c r="E77" i="2"/>
  <c r="F77" i="2" s="1"/>
  <c r="E109" i="2"/>
  <c r="F109" i="2" s="1"/>
  <c r="E141" i="2"/>
  <c r="F141" i="2" s="1"/>
  <c r="E173" i="2"/>
  <c r="F173" i="2" s="1"/>
  <c r="E201" i="2"/>
  <c r="F201" i="2" s="1"/>
  <c r="E217" i="2"/>
  <c r="E233" i="2"/>
  <c r="F233" i="2" s="1"/>
  <c r="E249" i="2"/>
  <c r="F249" i="2" s="1"/>
  <c r="E265" i="2"/>
  <c r="F265" i="2" s="1"/>
  <c r="E281" i="2"/>
  <c r="F281" i="2" s="1"/>
  <c r="E297" i="2"/>
  <c r="E313" i="2"/>
  <c r="F313" i="2" s="1"/>
  <c r="E326" i="2"/>
  <c r="E337" i="2"/>
  <c r="F337" i="2" s="1"/>
  <c r="E348" i="2"/>
  <c r="F348" i="2" s="1"/>
  <c r="E357" i="2"/>
  <c r="F357" i="2" s="1"/>
  <c r="E365" i="2"/>
  <c r="F365" i="2" s="1"/>
  <c r="E373" i="2"/>
  <c r="F373" i="2" s="1"/>
  <c r="E381" i="2"/>
  <c r="F381" i="2" s="1"/>
  <c r="E389" i="2"/>
  <c r="F389" i="2" s="1"/>
  <c r="E397" i="2"/>
  <c r="F397" i="2" s="1"/>
  <c r="E405" i="2"/>
  <c r="F405" i="2" s="1"/>
  <c r="E413" i="2"/>
  <c r="F413" i="2" s="1"/>
  <c r="E421" i="2"/>
  <c r="F421" i="2" s="1"/>
  <c r="E429" i="2"/>
  <c r="F429" i="2" s="1"/>
  <c r="E437" i="2"/>
  <c r="F437" i="2" s="1"/>
  <c r="E445" i="2"/>
  <c r="F445" i="2" s="1"/>
  <c r="E453" i="2"/>
  <c r="F453" i="2" s="1"/>
  <c r="E461" i="2"/>
  <c r="F461" i="2" s="1"/>
  <c r="E469" i="2"/>
  <c r="F469" i="2" s="1"/>
  <c r="E477" i="2"/>
  <c r="F477" i="2" s="1"/>
  <c r="E485" i="2"/>
  <c r="E493" i="2"/>
  <c r="F493" i="2" s="1"/>
  <c r="E501" i="2"/>
  <c r="F501" i="2" s="1"/>
  <c r="E509" i="2"/>
  <c r="F509" i="2" s="1"/>
  <c r="E517" i="2"/>
  <c r="E525" i="2"/>
  <c r="E533" i="2"/>
  <c r="F533" i="2" s="1"/>
  <c r="E538" i="2"/>
  <c r="E544" i="2"/>
  <c r="F544" i="2" s="1"/>
  <c r="E549" i="2"/>
  <c r="E554" i="2"/>
  <c r="E560" i="2"/>
  <c r="E564" i="2"/>
  <c r="E568" i="2"/>
  <c r="E572" i="2"/>
  <c r="E576" i="2"/>
  <c r="E580" i="2"/>
  <c r="E584" i="2"/>
  <c r="E588" i="2"/>
  <c r="E592" i="2"/>
  <c r="E596" i="2"/>
  <c r="E600" i="2"/>
  <c r="E604" i="2"/>
  <c r="E608" i="2"/>
  <c r="E612" i="2"/>
  <c r="E616" i="2"/>
  <c r="E620" i="2"/>
  <c r="E624" i="2"/>
  <c r="E628" i="2"/>
  <c r="E632" i="2"/>
  <c r="E636" i="2"/>
  <c r="E640" i="2"/>
  <c r="E644" i="2"/>
  <c r="E648" i="2"/>
  <c r="E652" i="2"/>
  <c r="E656" i="2"/>
  <c r="E660" i="2"/>
  <c r="E664" i="2"/>
  <c r="E668" i="2"/>
  <c r="E672" i="2"/>
  <c r="E676" i="2"/>
  <c r="E680" i="2"/>
  <c r="E684" i="2"/>
  <c r="E688" i="2"/>
  <c r="E692" i="2"/>
  <c r="E696" i="2"/>
  <c r="E700" i="2"/>
  <c r="E704" i="2"/>
  <c r="E708" i="2"/>
  <c r="E712" i="2"/>
  <c r="E716" i="2"/>
  <c r="E720" i="2"/>
  <c r="E724" i="2"/>
  <c r="E17" i="2"/>
  <c r="E49" i="2"/>
  <c r="E81" i="2"/>
  <c r="F81" i="2" s="1"/>
  <c r="E113" i="2"/>
  <c r="F113" i="2" s="1"/>
  <c r="E145" i="2"/>
  <c r="F145" i="2" s="1"/>
  <c r="E177" i="2"/>
  <c r="F177" i="2" s="1"/>
  <c r="E202" i="2"/>
  <c r="E218" i="2"/>
  <c r="E234" i="2"/>
  <c r="E250" i="2"/>
  <c r="E266" i="2"/>
  <c r="E282" i="2"/>
  <c r="E298" i="2"/>
  <c r="E314" i="2"/>
  <c r="E328" i="2"/>
  <c r="F328" i="2" s="1"/>
  <c r="E338" i="2"/>
  <c r="E349" i="2"/>
  <c r="E358" i="2"/>
  <c r="E366" i="2"/>
  <c r="E374" i="2"/>
  <c r="E382" i="2"/>
  <c r="E390" i="2"/>
  <c r="E398" i="2"/>
  <c r="E406" i="2"/>
  <c r="E414" i="2"/>
  <c r="E422" i="2"/>
  <c r="E430" i="2"/>
  <c r="E438" i="2"/>
  <c r="E446" i="2"/>
  <c r="E454" i="2"/>
  <c r="E462" i="2"/>
  <c r="E470" i="2"/>
  <c r="E478" i="2"/>
  <c r="E486" i="2"/>
  <c r="E494" i="2"/>
  <c r="E502" i="2"/>
  <c r="E510" i="2"/>
  <c r="E518" i="2"/>
  <c r="E526" i="2"/>
  <c r="E534" i="2"/>
  <c r="E540" i="2"/>
  <c r="F540" i="2" s="1"/>
  <c r="E545" i="2"/>
  <c r="E550" i="2"/>
  <c r="E556" i="2"/>
  <c r="E561" i="2"/>
  <c r="E565" i="2"/>
  <c r="E569" i="2"/>
  <c r="E573" i="2"/>
  <c r="E577" i="2"/>
  <c r="E581" i="2"/>
  <c r="F581" i="2" s="1"/>
  <c r="E585" i="2"/>
  <c r="E589" i="2"/>
  <c r="F589" i="2" s="1"/>
  <c r="E593" i="2"/>
  <c r="F593" i="2" s="1"/>
  <c r="E597" i="2"/>
  <c r="F597" i="2" s="1"/>
  <c r="E601" i="2"/>
  <c r="E605" i="2"/>
  <c r="F605" i="2" s="1"/>
  <c r="E609" i="2"/>
  <c r="F609" i="2" s="1"/>
  <c r="E613" i="2"/>
  <c r="F613" i="2" s="1"/>
  <c r="E617" i="2"/>
  <c r="F617" i="2" s="1"/>
  <c r="E621" i="2"/>
  <c r="F621" i="2" s="1"/>
  <c r="E625" i="2"/>
  <c r="F625" i="2" s="1"/>
  <c r="E629" i="2"/>
  <c r="E633" i="2"/>
  <c r="F633" i="2" s="1"/>
  <c r="E637" i="2"/>
  <c r="F637" i="2" s="1"/>
  <c r="E641" i="2"/>
  <c r="E645" i="2"/>
  <c r="F645" i="2" s="1"/>
  <c r="E649" i="2"/>
  <c r="F649" i="2" s="1"/>
  <c r="E653" i="2"/>
  <c r="F653" i="2" s="1"/>
  <c r="E657" i="2"/>
  <c r="E661" i="2"/>
  <c r="F661" i="2" s="1"/>
  <c r="E665" i="2"/>
  <c r="F665" i="2" s="1"/>
  <c r="E669" i="2"/>
  <c r="E673" i="2"/>
  <c r="F673" i="2" s="1"/>
  <c r="E677" i="2"/>
  <c r="F677" i="2" s="1"/>
  <c r="E681" i="2"/>
  <c r="F681" i="2" s="1"/>
  <c r="E685" i="2"/>
  <c r="F685" i="2" s="1"/>
  <c r="E689" i="2"/>
  <c r="F689" i="2" s="1"/>
  <c r="E693" i="2"/>
  <c r="F693" i="2" s="1"/>
  <c r="E697" i="2"/>
  <c r="F697" i="2" s="1"/>
  <c r="E701" i="2"/>
  <c r="F701" i="2" s="1"/>
  <c r="E705" i="2"/>
  <c r="F705" i="2" s="1"/>
  <c r="E709" i="2"/>
  <c r="F709" i="2" s="1"/>
  <c r="E713" i="2"/>
  <c r="F713" i="2" s="1"/>
  <c r="E717" i="2"/>
  <c r="F717" i="2" s="1"/>
  <c r="E721" i="2"/>
  <c r="F721" i="2" s="1"/>
  <c r="E10" i="2"/>
  <c r="E6" i="2"/>
  <c r="E730" i="2"/>
  <c r="E725" i="2"/>
  <c r="F725" i="2" s="1"/>
  <c r="F124" i="2"/>
  <c r="F133" i="2"/>
  <c r="F120" i="2"/>
  <c r="F657" i="2"/>
  <c r="F629" i="2"/>
  <c r="F601" i="2"/>
  <c r="F587" i="2"/>
  <c r="F153" i="2"/>
  <c r="F7" i="2"/>
  <c r="F728" i="2"/>
  <c r="F720" i="2"/>
  <c r="F716" i="2"/>
  <c r="F712" i="2"/>
  <c r="F708" i="2"/>
  <c r="F704" i="2"/>
  <c r="F700" i="2"/>
  <c r="F692" i="2"/>
  <c r="F688" i="2"/>
  <c r="F680" i="2"/>
  <c r="F676" i="2"/>
  <c r="F672" i="2"/>
  <c r="F668" i="2"/>
  <c r="F664" i="2"/>
  <c r="F660" i="2"/>
  <c r="F652" i="2"/>
  <c r="F648" i="2"/>
  <c r="F644" i="2"/>
  <c r="F640" i="2"/>
  <c r="F636" i="2"/>
  <c r="F632" i="2"/>
  <c r="F624" i="2"/>
  <c r="F620" i="2"/>
  <c r="F616" i="2"/>
  <c r="F612" i="2"/>
  <c r="F608" i="2"/>
  <c r="F604" i="2"/>
  <c r="F596" i="2"/>
  <c r="F592" i="2"/>
  <c r="F588" i="2"/>
  <c r="F584" i="2"/>
  <c r="F580" i="2"/>
  <c r="F576" i="2"/>
  <c r="F572" i="2"/>
  <c r="F568" i="2"/>
  <c r="F564" i="2"/>
  <c r="F556" i="2"/>
  <c r="F552" i="2"/>
  <c r="F548" i="2"/>
  <c r="F116" i="2"/>
  <c r="F112" i="2"/>
  <c r="F108" i="2"/>
  <c r="F69" i="2"/>
  <c r="F61" i="2"/>
  <c r="F57" i="2"/>
  <c r="F53" i="2"/>
  <c r="F49" i="2"/>
  <c r="F45" i="2"/>
  <c r="F41" i="2"/>
  <c r="F33" i="2"/>
  <c r="F29" i="2"/>
  <c r="F25" i="2"/>
  <c r="F21" i="2"/>
  <c r="F11" i="2"/>
  <c r="F3" i="2"/>
  <c r="F724" i="2"/>
  <c r="F696" i="2"/>
  <c r="F684" i="2"/>
  <c r="F560" i="2"/>
  <c r="F518" i="2"/>
  <c r="F472" i="2"/>
  <c r="F444" i="2"/>
  <c r="F404" i="2"/>
  <c r="F364" i="2"/>
  <c r="F312" i="2"/>
  <c r="F272" i="2"/>
  <c r="F232" i="2"/>
  <c r="F168" i="2"/>
  <c r="F156" i="2"/>
  <c r="F144" i="2"/>
  <c r="F104" i="2"/>
  <c r="F52" i="2"/>
  <c r="F24" i="2"/>
  <c r="F719" i="2"/>
  <c r="F715" i="2"/>
  <c r="F663" i="2"/>
  <c r="F659" i="2"/>
  <c r="F639" i="2"/>
  <c r="F607" i="2"/>
  <c r="F603" i="2"/>
  <c r="F575" i="2"/>
  <c r="F563" i="2"/>
  <c r="F555" i="2"/>
  <c r="F551" i="2"/>
  <c r="F543" i="2"/>
  <c r="F527" i="2"/>
  <c r="F519" i="2"/>
  <c r="F499" i="2"/>
  <c r="F491" i="2"/>
  <c r="F463" i="2"/>
  <c r="F395" i="2"/>
  <c r="F279" i="2"/>
  <c r="F243" i="2"/>
  <c r="F211" i="2"/>
  <c r="F195" i="2"/>
  <c r="F191" i="2"/>
  <c r="F175" i="2"/>
  <c r="F159" i="2"/>
  <c r="F127" i="2"/>
  <c r="F59" i="2"/>
  <c r="F43" i="2"/>
  <c r="F27" i="2"/>
  <c r="F17" i="2"/>
  <c r="F424" i="2"/>
  <c r="F419" i="2"/>
  <c r="F577" i="2"/>
  <c r="F569" i="2"/>
  <c r="F565" i="2"/>
  <c r="F561" i="2"/>
  <c r="F557" i="2"/>
  <c r="F553" i="2"/>
  <c r="F549" i="2"/>
  <c r="F541" i="2"/>
  <c r="F537" i="2"/>
  <c r="F529" i="2"/>
  <c r="F525" i="2"/>
  <c r="F521" i="2"/>
  <c r="F489" i="2"/>
  <c r="F343" i="2"/>
  <c r="F327" i="2"/>
  <c r="F298" i="2"/>
  <c r="F583" i="2"/>
  <c r="F567" i="2"/>
  <c r="F487" i="2"/>
  <c r="F459" i="2"/>
  <c r="F691" i="2"/>
  <c r="F687" i="2"/>
  <c r="F667" i="2"/>
  <c r="F635" i="2"/>
  <c r="F631" i="2"/>
  <c r="F615" i="2"/>
  <c r="F611" i="2"/>
  <c r="F730" i="2"/>
  <c r="F722" i="2"/>
  <c r="F718" i="2"/>
  <c r="F698" i="2"/>
  <c r="F686" i="2"/>
  <c r="F678" i="2"/>
  <c r="F674" i="2"/>
  <c r="F666" i="2"/>
  <c r="F662" i="2"/>
  <c r="F654" i="2"/>
  <c r="F630" i="2"/>
  <c r="F622" i="2"/>
  <c r="F618" i="2"/>
  <c r="F610" i="2"/>
  <c r="F606" i="2"/>
  <c r="F598" i="2"/>
  <c r="F578" i="2"/>
  <c r="F558" i="2"/>
  <c r="F554" i="2"/>
  <c r="F530" i="2"/>
  <c r="F522" i="2"/>
  <c r="F494" i="2"/>
  <c r="F466" i="2"/>
  <c r="F438" i="2"/>
  <c r="F426" i="2"/>
  <c r="F386" i="2"/>
  <c r="F374" i="2"/>
  <c r="F362" i="2"/>
  <c r="F338" i="2"/>
  <c r="F318" i="2"/>
  <c r="F286" i="2"/>
  <c r="F219" i="2"/>
  <c r="F203" i="2"/>
  <c r="F186" i="2"/>
  <c r="F166" i="2"/>
  <c r="F134" i="2"/>
  <c r="F131" i="2"/>
  <c r="F119" i="2"/>
  <c r="F34" i="2"/>
  <c r="F12" i="2"/>
  <c r="F8" i="2"/>
  <c r="F4" i="2"/>
  <c r="F729" i="2"/>
  <c r="F37" i="2"/>
  <c r="F130" i="2"/>
  <c r="F100" i="2"/>
  <c r="F96" i="2"/>
  <c r="F92" i="2"/>
  <c r="F88" i="2"/>
  <c r="F84" i="2"/>
  <c r="F80" i="2"/>
  <c r="F72" i="2"/>
  <c r="F68" i="2"/>
  <c r="F60" i="2"/>
  <c r="F56" i="2"/>
  <c r="F48" i="2"/>
  <c r="F44" i="2"/>
  <c r="F40" i="2"/>
  <c r="F32" i="2"/>
  <c r="F28" i="2"/>
  <c r="F20" i="2"/>
  <c r="F16" i="2"/>
  <c r="F349" i="2"/>
  <c r="F351" i="2"/>
  <c r="F13" i="2"/>
  <c r="F702" i="2"/>
  <c r="F690" i="2"/>
  <c r="F682" i="2"/>
  <c r="F646" i="2"/>
  <c r="F634" i="2"/>
  <c r="F626" i="2"/>
  <c r="F590" i="2"/>
  <c r="F582" i="2"/>
  <c r="F382" i="2"/>
  <c r="F370" i="2"/>
  <c r="F294" i="2"/>
  <c r="F262" i="2"/>
  <c r="F142" i="2"/>
  <c r="F110" i="2"/>
  <c r="F78" i="2"/>
  <c r="F9" i="2"/>
  <c r="F714" i="2"/>
  <c r="F706" i="2"/>
  <c r="F694" i="2"/>
  <c r="F658" i="2"/>
  <c r="F650" i="2"/>
  <c r="F638" i="2"/>
  <c r="F602" i="2"/>
  <c r="F594" i="2"/>
  <c r="F550" i="2"/>
  <c r="F526" i="2"/>
  <c r="F516" i="2"/>
  <c r="F498" i="2"/>
  <c r="F490" i="2"/>
  <c r="F470" i="2"/>
  <c r="F462" i="2"/>
  <c r="F442" i="2"/>
  <c r="F406" i="2"/>
  <c r="F394" i="2"/>
  <c r="F242" i="2"/>
  <c r="F210" i="2"/>
  <c r="F58" i="2"/>
  <c r="F6" i="2"/>
  <c r="F731" i="2"/>
  <c r="F727" i="2"/>
  <c r="F711" i="2"/>
  <c r="F707" i="2"/>
  <c r="F703" i="2"/>
  <c r="F699" i="2"/>
  <c r="F679" i="2"/>
  <c r="F675" i="2"/>
  <c r="F671" i="2"/>
  <c r="F655" i="2"/>
  <c r="F651" i="2"/>
  <c r="F647" i="2"/>
  <c r="F643" i="2"/>
  <c r="F627" i="2"/>
  <c r="F623" i="2"/>
  <c r="F619" i="2"/>
  <c r="F599" i="2"/>
  <c r="F595" i="2"/>
  <c r="F591" i="2"/>
  <c r="F427" i="2"/>
  <c r="F379" i="2"/>
  <c r="F371" i="2"/>
  <c r="F339" i="2"/>
  <c r="F331" i="2"/>
  <c r="F299" i="2"/>
  <c r="F263" i="2"/>
  <c r="F255" i="2"/>
  <c r="F223" i="2"/>
  <c r="F187" i="2"/>
  <c r="F179" i="2"/>
  <c r="F147" i="2"/>
  <c r="F111" i="2"/>
  <c r="F91" i="2"/>
  <c r="F79" i="2"/>
  <c r="F71" i="2"/>
  <c r="F35" i="2"/>
  <c r="F585" i="2"/>
  <c r="F579" i="2"/>
  <c r="F531" i="2"/>
  <c r="F523" i="2"/>
  <c r="F495" i="2"/>
  <c r="F467" i="2"/>
  <c r="F375" i="2"/>
  <c r="F319" i="2"/>
  <c r="F287" i="2"/>
  <c r="F135" i="2"/>
  <c r="F218" i="2"/>
  <c r="F5" i="2"/>
  <c r="F670" i="2"/>
  <c r="F642" i="2"/>
  <c r="F574" i="2"/>
  <c r="F570" i="2"/>
  <c r="F566" i="2"/>
  <c r="F562" i="2"/>
  <c r="F546" i="2"/>
  <c r="F542" i="2"/>
  <c r="F538" i="2"/>
  <c r="F539" i="2"/>
  <c r="F534" i="2"/>
  <c r="F535" i="2"/>
  <c r="F514" i="2"/>
  <c r="F515" i="2"/>
  <c r="F510" i="2"/>
  <c r="F511" i="2"/>
  <c r="F506" i="2"/>
  <c r="F507" i="2"/>
  <c r="F502" i="2"/>
  <c r="F503" i="2"/>
  <c r="F486" i="2"/>
  <c r="F482" i="2"/>
  <c r="F483" i="2"/>
  <c r="F478" i="2"/>
  <c r="F479" i="2"/>
  <c r="F474" i="2"/>
  <c r="F475" i="2"/>
  <c r="F458" i="2"/>
  <c r="F454" i="2"/>
  <c r="F455" i="2"/>
  <c r="F450" i="2"/>
  <c r="F451" i="2"/>
  <c r="F446" i="2"/>
  <c r="F447" i="2"/>
  <c r="F434" i="2"/>
  <c r="F422" i="2"/>
  <c r="F423" i="2"/>
  <c r="F418" i="2"/>
  <c r="F414" i="2"/>
  <c r="F410" i="2"/>
  <c r="F402" i="2"/>
  <c r="F398" i="2"/>
  <c r="F366" i="2"/>
  <c r="F367" i="2"/>
  <c r="F358" i="2"/>
  <c r="F354" i="2"/>
  <c r="F346" i="2"/>
  <c r="F347" i="2"/>
  <c r="F342" i="2"/>
  <c r="F334" i="2"/>
  <c r="F330" i="2"/>
  <c r="F326" i="2"/>
  <c r="F322" i="2"/>
  <c r="F323" i="2"/>
  <c r="F314" i="2"/>
  <c r="F310" i="2"/>
  <c r="F306" i="2"/>
  <c r="F307" i="2"/>
  <c r="F302" i="2"/>
  <c r="F290" i="2"/>
  <c r="F291" i="2"/>
  <c r="F282" i="2"/>
  <c r="F278" i="2"/>
  <c r="F274" i="2"/>
  <c r="F275" i="2"/>
  <c r="F270" i="2"/>
  <c r="F266" i="2"/>
  <c r="F258" i="2"/>
  <c r="F254" i="2"/>
  <c r="F250" i="2"/>
  <c r="F246" i="2"/>
  <c r="F238" i="2"/>
  <c r="F234" i="2"/>
  <c r="F230" i="2"/>
  <c r="F226" i="2"/>
  <c r="F222" i="2"/>
  <c r="F214" i="2"/>
  <c r="F215" i="2"/>
  <c r="F206" i="2"/>
  <c r="F207" i="2"/>
  <c r="F202" i="2"/>
  <c r="F198" i="2"/>
  <c r="F199" i="2"/>
  <c r="F194" i="2"/>
  <c r="F190" i="2"/>
  <c r="F182" i="2"/>
  <c r="F178" i="2"/>
  <c r="F174" i="2"/>
  <c r="F170" i="2"/>
  <c r="F162" i="2"/>
  <c r="F158" i="2"/>
  <c r="F154" i="2"/>
  <c r="F150" i="2"/>
  <c r="F146" i="2"/>
  <c r="F138" i="2"/>
  <c r="F139" i="2"/>
  <c r="F126" i="2"/>
  <c r="F122" i="2"/>
  <c r="F123" i="2"/>
  <c r="F118" i="2"/>
  <c r="F106" i="2"/>
  <c r="F102" i="2"/>
  <c r="F98" i="2"/>
  <c r="F94" i="2"/>
  <c r="F86" i="2"/>
  <c r="F82" i="2"/>
  <c r="F74" i="2"/>
  <c r="F70" i="2"/>
  <c r="F66" i="2"/>
  <c r="F62" i="2"/>
  <c r="F63" i="2"/>
  <c r="F54" i="2"/>
  <c r="F55" i="2"/>
  <c r="F50" i="2"/>
  <c r="F46" i="2"/>
  <c r="F47" i="2"/>
  <c r="F42" i="2"/>
  <c r="F38" i="2"/>
  <c r="F30" i="2"/>
  <c r="F26" i="2"/>
  <c r="F22" i="2"/>
  <c r="F18" i="2"/>
  <c r="F14" i="2"/>
  <c r="F15" i="2"/>
  <c r="F571" i="2"/>
  <c r="F547" i="2"/>
  <c r="F399" i="2"/>
  <c r="F335" i="2"/>
  <c r="F267" i="2"/>
  <c r="F251" i="2"/>
  <c r="F235" i="2"/>
  <c r="F99" i="2"/>
  <c r="F83" i="2"/>
  <c r="F67" i="2"/>
  <c r="F431" i="2"/>
  <c r="F439" i="2"/>
  <c r="F435" i="2"/>
  <c r="F415" i="2"/>
  <c r="F411" i="2"/>
  <c r="F407" i="2"/>
  <c r="F391" i="2"/>
  <c r="F387" i="2"/>
  <c r="F383" i="2"/>
  <c r="F359" i="2"/>
  <c r="F355" i="2"/>
  <c r="F315" i="2"/>
  <c r="F303" i="2"/>
  <c r="F295" i="2"/>
  <c r="F283" i="2"/>
  <c r="F259" i="2"/>
  <c r="F247" i="2"/>
  <c r="F239" i="2"/>
  <c r="F227" i="2"/>
  <c r="F183" i="2"/>
  <c r="F171" i="2"/>
  <c r="F163" i="2"/>
  <c r="F151" i="2"/>
  <c r="F115" i="2"/>
  <c r="F107" i="2"/>
  <c r="F95" i="2"/>
  <c r="F87" i="2"/>
  <c r="F75" i="2"/>
  <c r="F39" i="2"/>
  <c r="F31" i="2"/>
  <c r="F19" i="2"/>
  <c r="F321" i="2" l="1"/>
  <c r="F329" i="2"/>
  <c r="F301" i="2"/>
  <c r="F269" i="2"/>
  <c r="F237" i="2"/>
  <c r="F513" i="2"/>
  <c r="F481" i="2"/>
  <c r="F449" i="2"/>
  <c r="F385" i="2"/>
  <c r="F353" i="2"/>
  <c r="F520" i="2"/>
  <c r="F504" i="2"/>
  <c r="F488" i="2"/>
  <c r="F456" i="2"/>
  <c r="F440" i="2"/>
  <c r="F408" i="2"/>
  <c r="F392" i="2"/>
  <c r="F376" i="2"/>
  <c r="F360" i="2"/>
  <c r="F341" i="2"/>
  <c r="F345" i="2"/>
  <c r="F308" i="2"/>
  <c r="F292" i="2"/>
  <c r="F276" i="2"/>
  <c r="F260" i="2"/>
  <c r="F228" i="2"/>
  <c r="F212" i="2"/>
  <c r="F196" i="2"/>
  <c r="F180" i="2"/>
  <c r="F164" i="2"/>
  <c r="F148" i="2"/>
  <c r="F132" i="2"/>
  <c r="F726" i="2"/>
</calcChain>
</file>

<file path=xl/sharedStrings.xml><?xml version="1.0" encoding="utf-8"?>
<sst xmlns="http://schemas.openxmlformats.org/spreadsheetml/2006/main" count="47" uniqueCount="31">
  <si>
    <t>Bitcoin</t>
    <phoneticPr fontId="2" type="noConversion"/>
  </si>
  <si>
    <t>Index</t>
    <phoneticPr fontId="2" type="noConversion"/>
  </si>
  <si>
    <t>Hashrate</t>
    <phoneticPr fontId="2" type="noConversion"/>
  </si>
  <si>
    <t>TargetBlockTime</t>
    <phoneticPr fontId="2" type="noConversion"/>
  </si>
  <si>
    <t>s</t>
    <phoneticPr fontId="2" type="noConversion"/>
  </si>
  <si>
    <t>Coinbase_i</t>
    <phoneticPr fontId="2" type="noConversion"/>
  </si>
  <si>
    <t>BTC per block</t>
    <phoneticPr fontId="2" type="noConversion"/>
  </si>
  <si>
    <t>N</t>
    <phoneticPr fontId="2" type="noConversion"/>
  </si>
  <si>
    <t>Difficulty_i</t>
    <phoneticPr fontId="2" type="noConversion"/>
  </si>
  <si>
    <t>Th/s</t>
    <phoneticPr fontId="2" type="noConversion"/>
  </si>
  <si>
    <t>AlgoMultiplier</t>
    <phoneticPr fontId="2" type="noConversion"/>
  </si>
  <si>
    <t>blocks</t>
    <phoneticPr fontId="2" type="noConversion"/>
  </si>
  <si>
    <t>Index Value</t>
    <phoneticPr fontId="2" type="noConversion"/>
  </si>
  <si>
    <t>Ethereum</t>
    <phoneticPr fontId="2" type="noConversion"/>
  </si>
  <si>
    <t>ETH per block</t>
    <phoneticPr fontId="2" type="noConversion"/>
  </si>
  <si>
    <t>h/s</t>
    <phoneticPr fontId="2" type="noConversion"/>
  </si>
  <si>
    <t>Year</t>
    <phoneticPr fontId="2" type="noConversion"/>
  </si>
  <si>
    <t>Date</t>
    <phoneticPr fontId="2" type="noConversion"/>
  </si>
  <si>
    <t>Difficulty</t>
    <phoneticPr fontId="2" type="noConversion"/>
  </si>
  <si>
    <t>Change in Diff</t>
    <phoneticPr fontId="2" type="noConversion"/>
  </si>
  <si>
    <t>Change in Index</t>
    <phoneticPr fontId="2" type="noConversion"/>
  </si>
  <si>
    <t>% Chg in Index</t>
    <phoneticPr fontId="2" type="noConversion"/>
  </si>
  <si>
    <t>Chg in Index</t>
    <phoneticPr fontId="2" type="noConversion"/>
  </si>
  <si>
    <t>Chg in Diff</t>
    <phoneticPr fontId="2" type="noConversion"/>
  </si>
  <si>
    <t>% Chg in Difficulty</t>
    <phoneticPr fontId="2" type="noConversion"/>
  </si>
  <si>
    <t>BTC Mining Index</t>
    <phoneticPr fontId="2" type="noConversion"/>
  </si>
  <si>
    <t>BTC Network Difficulty</t>
    <phoneticPr fontId="2" type="noConversion"/>
  </si>
  <si>
    <t>Average</t>
    <phoneticPr fontId="2" type="noConversion"/>
  </si>
  <si>
    <t>Median</t>
    <phoneticPr fontId="2" type="noConversion"/>
  </si>
  <si>
    <t>Min</t>
    <phoneticPr fontId="2" type="noConversion"/>
  </si>
  <si>
    <t>Max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</si>
</sst>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76" formatCode="_ * #,##0.0_ ;_ * \-#,##0.0_ ;_ * &quot;-&quot;??_ ;_ @_ "/>
    <numFmt numFmtId="177" formatCode="_ * #,##0_ ;_ * \-#,##0_ ;_ * &quot;-&quot;??_ ;_ @_ "/>
    <numFmt numFmtId="182" formatCode="_ * #,##0.00000_ ;_ * \-#,##0.00000_ ;_ * &quot;-&quot;??_ ;_ @_ "/>
    <numFmt numFmtId="184" formatCode="yyyy\-mm\-dd;@"/>
    <numFmt numFmtId="185" formatCode="0.0%"/>
  </numFmts>
  <fonts count="6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0" xfId="1" applyNumberFormat="1" applyFont="1">
      <alignment vertical="center"/>
    </xf>
    <xf numFmtId="177" fontId="0" fillId="0" borderId="0" xfId="1" applyNumberFormat="1" applyFont="1">
      <alignment vertical="center"/>
    </xf>
    <xf numFmtId="177" fontId="3" fillId="0" borderId="0" xfId="1" applyNumberFormat="1" applyFont="1">
      <alignment vertical="center"/>
    </xf>
    <xf numFmtId="177" fontId="4" fillId="0" borderId="0" xfId="1" applyNumberFormat="1" applyFont="1">
      <alignment vertical="center"/>
    </xf>
    <xf numFmtId="43" fontId="0" fillId="0" borderId="0" xfId="1" applyNumberFormat="1" applyFont="1">
      <alignment vertical="center"/>
    </xf>
    <xf numFmtId="182" fontId="0" fillId="0" borderId="0" xfId="0" applyNumberFormat="1">
      <alignment vertical="center"/>
    </xf>
    <xf numFmtId="184" fontId="0" fillId="0" borderId="0" xfId="0" applyNumberFormat="1">
      <alignment vertical="center"/>
    </xf>
    <xf numFmtId="185" fontId="0" fillId="0" borderId="0" xfId="2" applyNumberFormat="1" applyFont="1">
      <alignment vertical="center"/>
    </xf>
    <xf numFmtId="185" fontId="0" fillId="0" borderId="0" xfId="2" applyNumberFormat="1" applyFont="1" applyAlignment="1">
      <alignment horizontal="right" vertical="center"/>
    </xf>
    <xf numFmtId="176" fontId="0" fillId="0" borderId="0" xfId="1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84" fontId="0" fillId="0" borderId="0" xfId="0" applyNumberFormat="1" applyAlignment="1">
      <alignment horizontal="right" vertical="center"/>
    </xf>
    <xf numFmtId="177" fontId="0" fillId="0" borderId="0" xfId="1" applyNumberFormat="1" applyFont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84" fontId="3" fillId="0" borderId="0" xfId="0" applyNumberFormat="1" applyFont="1" applyAlignment="1">
      <alignment horizontal="right" vertical="center"/>
    </xf>
    <xf numFmtId="185" fontId="3" fillId="0" borderId="0" xfId="2" applyNumberFormat="1" applyFont="1" applyAlignment="1">
      <alignment horizontal="right" vertical="center"/>
    </xf>
    <xf numFmtId="177" fontId="5" fillId="0" borderId="0" xfId="1" applyNumberFormat="1" applyFont="1" applyAlignment="1">
      <alignment horizontal="right" vertical="center"/>
    </xf>
    <xf numFmtId="185" fontId="5" fillId="0" borderId="0" xfId="2" applyNumberFormat="1" applyFont="1" applyAlignment="1">
      <alignment horizontal="right" vertical="center"/>
    </xf>
  </cellXfs>
  <cellStyles count="3">
    <cellStyle name="百分比" xfId="2" builtinId="5"/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chartsheet" Target="chartsheets/sheet2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'Difficulty&amp;Index_Since2017'!$C$1</c:f>
              <c:strCache>
                <c:ptCount val="1"/>
                <c:pt idx="0">
                  <c:v> Difficulty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'Difficulty&amp;Index_Since2017'!$B$2:$B$731</c:f>
              <c:numCache>
                <c:formatCode>yyyy\-mm\-dd;@</c:formatCode>
                <c:ptCount val="730"/>
                <c:pt idx="0">
                  <c:v>42922</c:v>
                </c:pt>
                <c:pt idx="1">
                  <c:v>42923</c:v>
                </c:pt>
                <c:pt idx="2">
                  <c:v>42924</c:v>
                </c:pt>
                <c:pt idx="3">
                  <c:v>42925</c:v>
                </c:pt>
                <c:pt idx="4">
                  <c:v>42926</c:v>
                </c:pt>
                <c:pt idx="5">
                  <c:v>42927</c:v>
                </c:pt>
                <c:pt idx="6">
                  <c:v>42928</c:v>
                </c:pt>
                <c:pt idx="7">
                  <c:v>42929</c:v>
                </c:pt>
                <c:pt idx="8">
                  <c:v>42930</c:v>
                </c:pt>
                <c:pt idx="9">
                  <c:v>42931</c:v>
                </c:pt>
                <c:pt idx="10">
                  <c:v>42932</c:v>
                </c:pt>
                <c:pt idx="11">
                  <c:v>42933</c:v>
                </c:pt>
                <c:pt idx="12">
                  <c:v>42934</c:v>
                </c:pt>
                <c:pt idx="13">
                  <c:v>42935</c:v>
                </c:pt>
                <c:pt idx="14">
                  <c:v>42936</c:v>
                </c:pt>
                <c:pt idx="15">
                  <c:v>42937</c:v>
                </c:pt>
                <c:pt idx="16">
                  <c:v>42938</c:v>
                </c:pt>
                <c:pt idx="17">
                  <c:v>42939</c:v>
                </c:pt>
                <c:pt idx="18">
                  <c:v>42940</c:v>
                </c:pt>
                <c:pt idx="19">
                  <c:v>42941</c:v>
                </c:pt>
                <c:pt idx="20">
                  <c:v>42942</c:v>
                </c:pt>
                <c:pt idx="21">
                  <c:v>42943</c:v>
                </c:pt>
                <c:pt idx="22">
                  <c:v>42944</c:v>
                </c:pt>
                <c:pt idx="23">
                  <c:v>42945</c:v>
                </c:pt>
                <c:pt idx="24">
                  <c:v>42946</c:v>
                </c:pt>
                <c:pt idx="25">
                  <c:v>42947</c:v>
                </c:pt>
                <c:pt idx="26">
                  <c:v>42948</c:v>
                </c:pt>
                <c:pt idx="27">
                  <c:v>42949</c:v>
                </c:pt>
                <c:pt idx="28">
                  <c:v>42950</c:v>
                </c:pt>
                <c:pt idx="29">
                  <c:v>42951</c:v>
                </c:pt>
                <c:pt idx="30">
                  <c:v>42952</c:v>
                </c:pt>
                <c:pt idx="31">
                  <c:v>42953</c:v>
                </c:pt>
                <c:pt idx="32">
                  <c:v>42954</c:v>
                </c:pt>
                <c:pt idx="33">
                  <c:v>42955</c:v>
                </c:pt>
                <c:pt idx="34">
                  <c:v>42956</c:v>
                </c:pt>
                <c:pt idx="35">
                  <c:v>42957</c:v>
                </c:pt>
                <c:pt idx="36">
                  <c:v>42958</c:v>
                </c:pt>
                <c:pt idx="37">
                  <c:v>42959</c:v>
                </c:pt>
                <c:pt idx="38">
                  <c:v>42960</c:v>
                </c:pt>
                <c:pt idx="39">
                  <c:v>42961</c:v>
                </c:pt>
                <c:pt idx="40">
                  <c:v>42962</c:v>
                </c:pt>
                <c:pt idx="41">
                  <c:v>42963</c:v>
                </c:pt>
                <c:pt idx="42">
                  <c:v>42964</c:v>
                </c:pt>
                <c:pt idx="43">
                  <c:v>42965</c:v>
                </c:pt>
                <c:pt idx="44">
                  <c:v>42966</c:v>
                </c:pt>
                <c:pt idx="45">
                  <c:v>42967</c:v>
                </c:pt>
                <c:pt idx="46">
                  <c:v>42968</c:v>
                </c:pt>
                <c:pt idx="47">
                  <c:v>42969</c:v>
                </c:pt>
                <c:pt idx="48">
                  <c:v>42970</c:v>
                </c:pt>
                <c:pt idx="49">
                  <c:v>42971</c:v>
                </c:pt>
                <c:pt idx="50">
                  <c:v>42972</c:v>
                </c:pt>
                <c:pt idx="51">
                  <c:v>42973</c:v>
                </c:pt>
                <c:pt idx="52">
                  <c:v>42974</c:v>
                </c:pt>
                <c:pt idx="53">
                  <c:v>42975</c:v>
                </c:pt>
                <c:pt idx="54">
                  <c:v>42976</c:v>
                </c:pt>
                <c:pt idx="55">
                  <c:v>42977</c:v>
                </c:pt>
                <c:pt idx="56">
                  <c:v>42978</c:v>
                </c:pt>
                <c:pt idx="57">
                  <c:v>42979</c:v>
                </c:pt>
                <c:pt idx="58">
                  <c:v>42980</c:v>
                </c:pt>
                <c:pt idx="59">
                  <c:v>42981</c:v>
                </c:pt>
                <c:pt idx="60">
                  <c:v>42982</c:v>
                </c:pt>
                <c:pt idx="61">
                  <c:v>42983</c:v>
                </c:pt>
                <c:pt idx="62">
                  <c:v>42984</c:v>
                </c:pt>
                <c:pt idx="63">
                  <c:v>42985</c:v>
                </c:pt>
                <c:pt idx="64">
                  <c:v>42986</c:v>
                </c:pt>
                <c:pt idx="65">
                  <c:v>42987</c:v>
                </c:pt>
                <c:pt idx="66">
                  <c:v>42988</c:v>
                </c:pt>
                <c:pt idx="67">
                  <c:v>42989</c:v>
                </c:pt>
                <c:pt idx="68">
                  <c:v>42990</c:v>
                </c:pt>
                <c:pt idx="69">
                  <c:v>42991</c:v>
                </c:pt>
                <c:pt idx="70">
                  <c:v>42992</c:v>
                </c:pt>
                <c:pt idx="71">
                  <c:v>42993</c:v>
                </c:pt>
                <c:pt idx="72">
                  <c:v>42994</c:v>
                </c:pt>
                <c:pt idx="73">
                  <c:v>42995</c:v>
                </c:pt>
                <c:pt idx="74">
                  <c:v>42996</c:v>
                </c:pt>
                <c:pt idx="75">
                  <c:v>42997</c:v>
                </c:pt>
                <c:pt idx="76">
                  <c:v>42998</c:v>
                </c:pt>
                <c:pt idx="77">
                  <c:v>42999</c:v>
                </c:pt>
                <c:pt idx="78">
                  <c:v>43000</c:v>
                </c:pt>
                <c:pt idx="79">
                  <c:v>43001</c:v>
                </c:pt>
                <c:pt idx="80">
                  <c:v>43002</c:v>
                </c:pt>
                <c:pt idx="81">
                  <c:v>43003</c:v>
                </c:pt>
                <c:pt idx="82">
                  <c:v>43004</c:v>
                </c:pt>
                <c:pt idx="83">
                  <c:v>43005</c:v>
                </c:pt>
                <c:pt idx="84">
                  <c:v>43006</c:v>
                </c:pt>
                <c:pt idx="85">
                  <c:v>43007</c:v>
                </c:pt>
                <c:pt idx="86">
                  <c:v>43008</c:v>
                </c:pt>
                <c:pt idx="87">
                  <c:v>43009</c:v>
                </c:pt>
                <c:pt idx="88">
                  <c:v>43010</c:v>
                </c:pt>
                <c:pt idx="89">
                  <c:v>43011</c:v>
                </c:pt>
                <c:pt idx="90">
                  <c:v>43012</c:v>
                </c:pt>
                <c:pt idx="91">
                  <c:v>43013</c:v>
                </c:pt>
                <c:pt idx="92">
                  <c:v>43014</c:v>
                </c:pt>
                <c:pt idx="93">
                  <c:v>43015</c:v>
                </c:pt>
                <c:pt idx="94">
                  <c:v>43016</c:v>
                </c:pt>
                <c:pt idx="95">
                  <c:v>43017</c:v>
                </c:pt>
                <c:pt idx="96">
                  <c:v>43018</c:v>
                </c:pt>
                <c:pt idx="97">
                  <c:v>43019</c:v>
                </c:pt>
                <c:pt idx="98">
                  <c:v>43020</c:v>
                </c:pt>
                <c:pt idx="99">
                  <c:v>43021</c:v>
                </c:pt>
                <c:pt idx="100">
                  <c:v>43022</c:v>
                </c:pt>
                <c:pt idx="101">
                  <c:v>43023</c:v>
                </c:pt>
                <c:pt idx="102">
                  <c:v>43024</c:v>
                </c:pt>
                <c:pt idx="103">
                  <c:v>43025</c:v>
                </c:pt>
                <c:pt idx="104">
                  <c:v>43026</c:v>
                </c:pt>
                <c:pt idx="105">
                  <c:v>43027</c:v>
                </c:pt>
                <c:pt idx="106">
                  <c:v>43028</c:v>
                </c:pt>
                <c:pt idx="107">
                  <c:v>43029</c:v>
                </c:pt>
                <c:pt idx="108">
                  <c:v>43030</c:v>
                </c:pt>
                <c:pt idx="109">
                  <c:v>43031</c:v>
                </c:pt>
                <c:pt idx="110">
                  <c:v>43032</c:v>
                </c:pt>
                <c:pt idx="111">
                  <c:v>43033</c:v>
                </c:pt>
                <c:pt idx="112">
                  <c:v>43034</c:v>
                </c:pt>
                <c:pt idx="113">
                  <c:v>43035</c:v>
                </c:pt>
                <c:pt idx="114">
                  <c:v>43036</c:v>
                </c:pt>
                <c:pt idx="115">
                  <c:v>43037</c:v>
                </c:pt>
                <c:pt idx="116">
                  <c:v>43038</c:v>
                </c:pt>
                <c:pt idx="117">
                  <c:v>43039</c:v>
                </c:pt>
                <c:pt idx="118">
                  <c:v>43040</c:v>
                </c:pt>
                <c:pt idx="119">
                  <c:v>43041</c:v>
                </c:pt>
                <c:pt idx="120">
                  <c:v>43042</c:v>
                </c:pt>
                <c:pt idx="121">
                  <c:v>43043</c:v>
                </c:pt>
                <c:pt idx="122">
                  <c:v>43044</c:v>
                </c:pt>
                <c:pt idx="123">
                  <c:v>43045</c:v>
                </c:pt>
                <c:pt idx="124">
                  <c:v>43046</c:v>
                </c:pt>
                <c:pt idx="125">
                  <c:v>43047</c:v>
                </c:pt>
                <c:pt idx="126">
                  <c:v>43048</c:v>
                </c:pt>
                <c:pt idx="127">
                  <c:v>43049</c:v>
                </c:pt>
                <c:pt idx="128">
                  <c:v>43050</c:v>
                </c:pt>
                <c:pt idx="129">
                  <c:v>43051</c:v>
                </c:pt>
                <c:pt idx="130">
                  <c:v>43052</c:v>
                </c:pt>
                <c:pt idx="131">
                  <c:v>43053</c:v>
                </c:pt>
                <c:pt idx="132">
                  <c:v>43054</c:v>
                </c:pt>
                <c:pt idx="133">
                  <c:v>43055</c:v>
                </c:pt>
                <c:pt idx="134">
                  <c:v>43056</c:v>
                </c:pt>
                <c:pt idx="135">
                  <c:v>43057</c:v>
                </c:pt>
                <c:pt idx="136">
                  <c:v>43058</c:v>
                </c:pt>
                <c:pt idx="137">
                  <c:v>43059</c:v>
                </c:pt>
                <c:pt idx="138">
                  <c:v>43060</c:v>
                </c:pt>
                <c:pt idx="139">
                  <c:v>43061</c:v>
                </c:pt>
                <c:pt idx="140">
                  <c:v>43062</c:v>
                </c:pt>
                <c:pt idx="141">
                  <c:v>43063</c:v>
                </c:pt>
                <c:pt idx="142">
                  <c:v>43064</c:v>
                </c:pt>
                <c:pt idx="143">
                  <c:v>43065</c:v>
                </c:pt>
                <c:pt idx="144">
                  <c:v>43066</c:v>
                </c:pt>
                <c:pt idx="145">
                  <c:v>43067</c:v>
                </c:pt>
                <c:pt idx="146">
                  <c:v>43068</c:v>
                </c:pt>
                <c:pt idx="147">
                  <c:v>43069</c:v>
                </c:pt>
                <c:pt idx="148">
                  <c:v>43070</c:v>
                </c:pt>
                <c:pt idx="149">
                  <c:v>43071</c:v>
                </c:pt>
                <c:pt idx="150">
                  <c:v>43072</c:v>
                </c:pt>
                <c:pt idx="151">
                  <c:v>43073</c:v>
                </c:pt>
                <c:pt idx="152">
                  <c:v>43074</c:v>
                </c:pt>
                <c:pt idx="153">
                  <c:v>43075</c:v>
                </c:pt>
                <c:pt idx="154">
                  <c:v>43076</c:v>
                </c:pt>
                <c:pt idx="155">
                  <c:v>43077</c:v>
                </c:pt>
                <c:pt idx="156">
                  <c:v>43078</c:v>
                </c:pt>
                <c:pt idx="157">
                  <c:v>43079</c:v>
                </c:pt>
                <c:pt idx="158">
                  <c:v>43080</c:v>
                </c:pt>
                <c:pt idx="159">
                  <c:v>43081</c:v>
                </c:pt>
                <c:pt idx="160">
                  <c:v>43082</c:v>
                </c:pt>
                <c:pt idx="161">
                  <c:v>43083</c:v>
                </c:pt>
                <c:pt idx="162">
                  <c:v>43084</c:v>
                </c:pt>
                <c:pt idx="163">
                  <c:v>43085</c:v>
                </c:pt>
                <c:pt idx="164">
                  <c:v>43086</c:v>
                </c:pt>
                <c:pt idx="165">
                  <c:v>43087</c:v>
                </c:pt>
                <c:pt idx="166">
                  <c:v>43088</c:v>
                </c:pt>
                <c:pt idx="167">
                  <c:v>43089</c:v>
                </c:pt>
                <c:pt idx="168">
                  <c:v>43090</c:v>
                </c:pt>
                <c:pt idx="169">
                  <c:v>43091</c:v>
                </c:pt>
                <c:pt idx="170">
                  <c:v>43092</c:v>
                </c:pt>
                <c:pt idx="171">
                  <c:v>43093</c:v>
                </c:pt>
                <c:pt idx="172">
                  <c:v>43094</c:v>
                </c:pt>
                <c:pt idx="173">
                  <c:v>43095</c:v>
                </c:pt>
                <c:pt idx="174">
                  <c:v>43096</c:v>
                </c:pt>
                <c:pt idx="175">
                  <c:v>43097</c:v>
                </c:pt>
                <c:pt idx="176">
                  <c:v>43098</c:v>
                </c:pt>
                <c:pt idx="177">
                  <c:v>43099</c:v>
                </c:pt>
                <c:pt idx="178">
                  <c:v>43100</c:v>
                </c:pt>
                <c:pt idx="179">
                  <c:v>43101</c:v>
                </c:pt>
                <c:pt idx="180">
                  <c:v>43102</c:v>
                </c:pt>
                <c:pt idx="181">
                  <c:v>43103</c:v>
                </c:pt>
                <c:pt idx="182">
                  <c:v>43104</c:v>
                </c:pt>
                <c:pt idx="183">
                  <c:v>43105</c:v>
                </c:pt>
                <c:pt idx="184">
                  <c:v>43106</c:v>
                </c:pt>
                <c:pt idx="185">
                  <c:v>43107</c:v>
                </c:pt>
                <c:pt idx="186">
                  <c:v>43108</c:v>
                </c:pt>
                <c:pt idx="187">
                  <c:v>43109</c:v>
                </c:pt>
                <c:pt idx="188">
                  <c:v>43110</c:v>
                </c:pt>
                <c:pt idx="189">
                  <c:v>43111</c:v>
                </c:pt>
                <c:pt idx="190">
                  <c:v>43112</c:v>
                </c:pt>
                <c:pt idx="191">
                  <c:v>43113</c:v>
                </c:pt>
                <c:pt idx="192">
                  <c:v>43114</c:v>
                </c:pt>
                <c:pt idx="193">
                  <c:v>43115</c:v>
                </c:pt>
                <c:pt idx="194">
                  <c:v>43116</c:v>
                </c:pt>
                <c:pt idx="195">
                  <c:v>43117</c:v>
                </c:pt>
                <c:pt idx="196">
                  <c:v>43118</c:v>
                </c:pt>
                <c:pt idx="197">
                  <c:v>43119</c:v>
                </c:pt>
                <c:pt idx="198">
                  <c:v>43120</c:v>
                </c:pt>
                <c:pt idx="199">
                  <c:v>43121</c:v>
                </c:pt>
                <c:pt idx="200">
                  <c:v>43122</c:v>
                </c:pt>
                <c:pt idx="201">
                  <c:v>43123</c:v>
                </c:pt>
                <c:pt idx="202">
                  <c:v>43124</c:v>
                </c:pt>
                <c:pt idx="203">
                  <c:v>43125</c:v>
                </c:pt>
                <c:pt idx="204">
                  <c:v>43126</c:v>
                </c:pt>
                <c:pt idx="205">
                  <c:v>43127</c:v>
                </c:pt>
                <c:pt idx="206">
                  <c:v>43128</c:v>
                </c:pt>
                <c:pt idx="207">
                  <c:v>43129</c:v>
                </c:pt>
                <c:pt idx="208">
                  <c:v>43130</c:v>
                </c:pt>
                <c:pt idx="209">
                  <c:v>43131</c:v>
                </c:pt>
                <c:pt idx="210">
                  <c:v>43132</c:v>
                </c:pt>
                <c:pt idx="211">
                  <c:v>43133</c:v>
                </c:pt>
                <c:pt idx="212">
                  <c:v>43134</c:v>
                </c:pt>
                <c:pt idx="213">
                  <c:v>43135</c:v>
                </c:pt>
                <c:pt idx="214">
                  <c:v>43136</c:v>
                </c:pt>
                <c:pt idx="215">
                  <c:v>43137</c:v>
                </c:pt>
                <c:pt idx="216">
                  <c:v>43138</c:v>
                </c:pt>
                <c:pt idx="217">
                  <c:v>43139</c:v>
                </c:pt>
                <c:pt idx="218">
                  <c:v>43140</c:v>
                </c:pt>
                <c:pt idx="219">
                  <c:v>43141</c:v>
                </c:pt>
                <c:pt idx="220">
                  <c:v>43142</c:v>
                </c:pt>
                <c:pt idx="221">
                  <c:v>43143</c:v>
                </c:pt>
                <c:pt idx="222">
                  <c:v>43144</c:v>
                </c:pt>
                <c:pt idx="223">
                  <c:v>43145</c:v>
                </c:pt>
                <c:pt idx="224">
                  <c:v>43146</c:v>
                </c:pt>
                <c:pt idx="225">
                  <c:v>43147</c:v>
                </c:pt>
                <c:pt idx="226">
                  <c:v>43148</c:v>
                </c:pt>
                <c:pt idx="227">
                  <c:v>43149</c:v>
                </c:pt>
                <c:pt idx="228">
                  <c:v>43150</c:v>
                </c:pt>
                <c:pt idx="229">
                  <c:v>43151</c:v>
                </c:pt>
                <c:pt idx="230">
                  <c:v>43152</c:v>
                </c:pt>
                <c:pt idx="231">
                  <c:v>43153</c:v>
                </c:pt>
                <c:pt idx="232">
                  <c:v>43154</c:v>
                </c:pt>
                <c:pt idx="233">
                  <c:v>43155</c:v>
                </c:pt>
                <c:pt idx="234">
                  <c:v>43156</c:v>
                </c:pt>
                <c:pt idx="235">
                  <c:v>43157</c:v>
                </c:pt>
                <c:pt idx="236">
                  <c:v>43158</c:v>
                </c:pt>
                <c:pt idx="237">
                  <c:v>43159</c:v>
                </c:pt>
                <c:pt idx="238">
                  <c:v>43160</c:v>
                </c:pt>
                <c:pt idx="239">
                  <c:v>43161</c:v>
                </c:pt>
                <c:pt idx="240">
                  <c:v>43162</c:v>
                </c:pt>
                <c:pt idx="241">
                  <c:v>43163</c:v>
                </c:pt>
                <c:pt idx="242">
                  <c:v>43164</c:v>
                </c:pt>
                <c:pt idx="243">
                  <c:v>43165</c:v>
                </c:pt>
                <c:pt idx="244">
                  <c:v>43166</c:v>
                </c:pt>
                <c:pt idx="245">
                  <c:v>43167</c:v>
                </c:pt>
                <c:pt idx="246">
                  <c:v>43168</c:v>
                </c:pt>
                <c:pt idx="247">
                  <c:v>43169</c:v>
                </c:pt>
                <c:pt idx="248">
                  <c:v>43170</c:v>
                </c:pt>
                <c:pt idx="249">
                  <c:v>43171</c:v>
                </c:pt>
                <c:pt idx="250">
                  <c:v>43172</c:v>
                </c:pt>
                <c:pt idx="251">
                  <c:v>43173</c:v>
                </c:pt>
                <c:pt idx="252">
                  <c:v>43174</c:v>
                </c:pt>
                <c:pt idx="253">
                  <c:v>43175</c:v>
                </c:pt>
                <c:pt idx="254">
                  <c:v>43176</c:v>
                </c:pt>
                <c:pt idx="255">
                  <c:v>43177</c:v>
                </c:pt>
                <c:pt idx="256">
                  <c:v>43178</c:v>
                </c:pt>
                <c:pt idx="257">
                  <c:v>43179</c:v>
                </c:pt>
                <c:pt idx="258">
                  <c:v>43180</c:v>
                </c:pt>
                <c:pt idx="259">
                  <c:v>43181</c:v>
                </c:pt>
                <c:pt idx="260">
                  <c:v>43182</c:v>
                </c:pt>
                <c:pt idx="261">
                  <c:v>43183</c:v>
                </c:pt>
                <c:pt idx="262">
                  <c:v>43184</c:v>
                </c:pt>
                <c:pt idx="263">
                  <c:v>43185</c:v>
                </c:pt>
                <c:pt idx="264">
                  <c:v>43186</c:v>
                </c:pt>
                <c:pt idx="265">
                  <c:v>43187</c:v>
                </c:pt>
                <c:pt idx="266">
                  <c:v>43188</c:v>
                </c:pt>
                <c:pt idx="267">
                  <c:v>43189</c:v>
                </c:pt>
                <c:pt idx="268">
                  <c:v>43190</c:v>
                </c:pt>
                <c:pt idx="269">
                  <c:v>43191</c:v>
                </c:pt>
                <c:pt idx="270">
                  <c:v>43192</c:v>
                </c:pt>
                <c:pt idx="271">
                  <c:v>43193</c:v>
                </c:pt>
                <c:pt idx="272">
                  <c:v>43194</c:v>
                </c:pt>
                <c:pt idx="273">
                  <c:v>43195</c:v>
                </c:pt>
                <c:pt idx="274">
                  <c:v>43196</c:v>
                </c:pt>
                <c:pt idx="275">
                  <c:v>43197</c:v>
                </c:pt>
                <c:pt idx="276">
                  <c:v>43198</c:v>
                </c:pt>
                <c:pt idx="277">
                  <c:v>43199</c:v>
                </c:pt>
                <c:pt idx="278">
                  <c:v>43200</c:v>
                </c:pt>
                <c:pt idx="279">
                  <c:v>43201</c:v>
                </c:pt>
                <c:pt idx="280">
                  <c:v>43202</c:v>
                </c:pt>
                <c:pt idx="281">
                  <c:v>43203</c:v>
                </c:pt>
                <c:pt idx="282">
                  <c:v>43204</c:v>
                </c:pt>
                <c:pt idx="283">
                  <c:v>43205</c:v>
                </c:pt>
                <c:pt idx="284">
                  <c:v>43206</c:v>
                </c:pt>
                <c:pt idx="285">
                  <c:v>43207</c:v>
                </c:pt>
                <c:pt idx="286">
                  <c:v>43208</c:v>
                </c:pt>
                <c:pt idx="287">
                  <c:v>43209</c:v>
                </c:pt>
                <c:pt idx="288">
                  <c:v>43210</c:v>
                </c:pt>
                <c:pt idx="289">
                  <c:v>43211</c:v>
                </c:pt>
                <c:pt idx="290">
                  <c:v>43212</c:v>
                </c:pt>
                <c:pt idx="291">
                  <c:v>43213</c:v>
                </c:pt>
                <c:pt idx="292">
                  <c:v>43214</c:v>
                </c:pt>
                <c:pt idx="293">
                  <c:v>43215</c:v>
                </c:pt>
                <c:pt idx="294">
                  <c:v>43216</c:v>
                </c:pt>
                <c:pt idx="295">
                  <c:v>43217</c:v>
                </c:pt>
                <c:pt idx="296">
                  <c:v>43218</c:v>
                </c:pt>
                <c:pt idx="297">
                  <c:v>43219</c:v>
                </c:pt>
                <c:pt idx="298">
                  <c:v>43220</c:v>
                </c:pt>
                <c:pt idx="299">
                  <c:v>43221</c:v>
                </c:pt>
                <c:pt idx="300">
                  <c:v>43222</c:v>
                </c:pt>
                <c:pt idx="301">
                  <c:v>43223</c:v>
                </c:pt>
                <c:pt idx="302">
                  <c:v>43224</c:v>
                </c:pt>
                <c:pt idx="303">
                  <c:v>43225</c:v>
                </c:pt>
                <c:pt idx="304">
                  <c:v>43226</c:v>
                </c:pt>
                <c:pt idx="305">
                  <c:v>43227</c:v>
                </c:pt>
                <c:pt idx="306">
                  <c:v>43228</c:v>
                </c:pt>
                <c:pt idx="307">
                  <c:v>43229</c:v>
                </c:pt>
                <c:pt idx="308">
                  <c:v>43230</c:v>
                </c:pt>
                <c:pt idx="309">
                  <c:v>43231</c:v>
                </c:pt>
                <c:pt idx="310">
                  <c:v>43232</c:v>
                </c:pt>
                <c:pt idx="311">
                  <c:v>43233</c:v>
                </c:pt>
                <c:pt idx="312">
                  <c:v>43234</c:v>
                </c:pt>
                <c:pt idx="313">
                  <c:v>43235</c:v>
                </c:pt>
                <c:pt idx="314">
                  <c:v>43236</c:v>
                </c:pt>
                <c:pt idx="315">
                  <c:v>43237</c:v>
                </c:pt>
                <c:pt idx="316">
                  <c:v>43238</c:v>
                </c:pt>
                <c:pt idx="317">
                  <c:v>43239</c:v>
                </c:pt>
                <c:pt idx="318">
                  <c:v>43240</c:v>
                </c:pt>
                <c:pt idx="319">
                  <c:v>43241</c:v>
                </c:pt>
                <c:pt idx="320">
                  <c:v>43242</c:v>
                </c:pt>
                <c:pt idx="321">
                  <c:v>43243</c:v>
                </c:pt>
                <c:pt idx="322">
                  <c:v>43244</c:v>
                </c:pt>
                <c:pt idx="323">
                  <c:v>43245</c:v>
                </c:pt>
                <c:pt idx="324">
                  <c:v>43246</c:v>
                </c:pt>
                <c:pt idx="325">
                  <c:v>43247</c:v>
                </c:pt>
                <c:pt idx="326">
                  <c:v>43248</c:v>
                </c:pt>
                <c:pt idx="327">
                  <c:v>43249</c:v>
                </c:pt>
                <c:pt idx="328">
                  <c:v>43250</c:v>
                </c:pt>
                <c:pt idx="329">
                  <c:v>43251</c:v>
                </c:pt>
                <c:pt idx="330">
                  <c:v>43252</c:v>
                </c:pt>
                <c:pt idx="331">
                  <c:v>43253</c:v>
                </c:pt>
                <c:pt idx="332">
                  <c:v>43254</c:v>
                </c:pt>
                <c:pt idx="333">
                  <c:v>43255</c:v>
                </c:pt>
                <c:pt idx="334">
                  <c:v>43256</c:v>
                </c:pt>
                <c:pt idx="335">
                  <c:v>43257</c:v>
                </c:pt>
                <c:pt idx="336">
                  <c:v>43258</c:v>
                </c:pt>
                <c:pt idx="337">
                  <c:v>43259</c:v>
                </c:pt>
                <c:pt idx="338">
                  <c:v>43260</c:v>
                </c:pt>
                <c:pt idx="339">
                  <c:v>43261</c:v>
                </c:pt>
                <c:pt idx="340">
                  <c:v>43262</c:v>
                </c:pt>
                <c:pt idx="341">
                  <c:v>43263</c:v>
                </c:pt>
                <c:pt idx="342">
                  <c:v>43264</c:v>
                </c:pt>
                <c:pt idx="343">
                  <c:v>43265</c:v>
                </c:pt>
                <c:pt idx="344">
                  <c:v>43266</c:v>
                </c:pt>
                <c:pt idx="345">
                  <c:v>43267</c:v>
                </c:pt>
                <c:pt idx="346">
                  <c:v>43268</c:v>
                </c:pt>
                <c:pt idx="347">
                  <c:v>43269</c:v>
                </c:pt>
                <c:pt idx="348">
                  <c:v>43270</c:v>
                </c:pt>
                <c:pt idx="349">
                  <c:v>43271</c:v>
                </c:pt>
                <c:pt idx="350">
                  <c:v>43272</c:v>
                </c:pt>
                <c:pt idx="351">
                  <c:v>43273</c:v>
                </c:pt>
                <c:pt idx="352">
                  <c:v>43274</c:v>
                </c:pt>
                <c:pt idx="353">
                  <c:v>43275</c:v>
                </c:pt>
                <c:pt idx="354">
                  <c:v>43276</c:v>
                </c:pt>
                <c:pt idx="355">
                  <c:v>43277</c:v>
                </c:pt>
                <c:pt idx="356">
                  <c:v>43278</c:v>
                </c:pt>
                <c:pt idx="357">
                  <c:v>43279</c:v>
                </c:pt>
                <c:pt idx="358">
                  <c:v>43280</c:v>
                </c:pt>
                <c:pt idx="359">
                  <c:v>43281</c:v>
                </c:pt>
                <c:pt idx="360">
                  <c:v>43282</c:v>
                </c:pt>
                <c:pt idx="361">
                  <c:v>43283</c:v>
                </c:pt>
                <c:pt idx="362">
                  <c:v>43284</c:v>
                </c:pt>
                <c:pt idx="363">
                  <c:v>43285</c:v>
                </c:pt>
                <c:pt idx="364">
                  <c:v>43286</c:v>
                </c:pt>
                <c:pt idx="365">
                  <c:v>43287</c:v>
                </c:pt>
                <c:pt idx="366">
                  <c:v>43288</c:v>
                </c:pt>
                <c:pt idx="367">
                  <c:v>43289</c:v>
                </c:pt>
                <c:pt idx="368">
                  <c:v>43290</c:v>
                </c:pt>
                <c:pt idx="369">
                  <c:v>43291</c:v>
                </c:pt>
                <c:pt idx="370">
                  <c:v>43292</c:v>
                </c:pt>
                <c:pt idx="371">
                  <c:v>43293</c:v>
                </c:pt>
                <c:pt idx="372">
                  <c:v>43294</c:v>
                </c:pt>
                <c:pt idx="373">
                  <c:v>43295</c:v>
                </c:pt>
                <c:pt idx="374">
                  <c:v>43296</c:v>
                </c:pt>
                <c:pt idx="375">
                  <c:v>43297</c:v>
                </c:pt>
                <c:pt idx="376">
                  <c:v>43298</c:v>
                </c:pt>
                <c:pt idx="377">
                  <c:v>43299</c:v>
                </c:pt>
                <c:pt idx="378">
                  <c:v>43300</c:v>
                </c:pt>
                <c:pt idx="379">
                  <c:v>43301</c:v>
                </c:pt>
                <c:pt idx="380">
                  <c:v>43302</c:v>
                </c:pt>
                <c:pt idx="381">
                  <c:v>43303</c:v>
                </c:pt>
                <c:pt idx="382">
                  <c:v>43304</c:v>
                </c:pt>
                <c:pt idx="383">
                  <c:v>43305</c:v>
                </c:pt>
                <c:pt idx="384">
                  <c:v>43306</c:v>
                </c:pt>
                <c:pt idx="385">
                  <c:v>43307</c:v>
                </c:pt>
                <c:pt idx="386">
                  <c:v>43308</c:v>
                </c:pt>
                <c:pt idx="387">
                  <c:v>43309</c:v>
                </c:pt>
                <c:pt idx="388">
                  <c:v>43310</c:v>
                </c:pt>
                <c:pt idx="389">
                  <c:v>43311</c:v>
                </c:pt>
                <c:pt idx="390">
                  <c:v>43312</c:v>
                </c:pt>
                <c:pt idx="391">
                  <c:v>43313</c:v>
                </c:pt>
                <c:pt idx="392">
                  <c:v>43314</c:v>
                </c:pt>
                <c:pt idx="393">
                  <c:v>43315</c:v>
                </c:pt>
                <c:pt idx="394">
                  <c:v>43316</c:v>
                </c:pt>
                <c:pt idx="395">
                  <c:v>43317</c:v>
                </c:pt>
                <c:pt idx="396">
                  <c:v>43318</c:v>
                </c:pt>
                <c:pt idx="397">
                  <c:v>43319</c:v>
                </c:pt>
                <c:pt idx="398">
                  <c:v>43320</c:v>
                </c:pt>
                <c:pt idx="399">
                  <c:v>43321</c:v>
                </c:pt>
                <c:pt idx="400">
                  <c:v>43322</c:v>
                </c:pt>
                <c:pt idx="401">
                  <c:v>43323</c:v>
                </c:pt>
                <c:pt idx="402">
                  <c:v>43324</c:v>
                </c:pt>
                <c:pt idx="403">
                  <c:v>43325</c:v>
                </c:pt>
                <c:pt idx="404">
                  <c:v>43326</c:v>
                </c:pt>
                <c:pt idx="405">
                  <c:v>43327</c:v>
                </c:pt>
                <c:pt idx="406">
                  <c:v>43328</c:v>
                </c:pt>
                <c:pt idx="407">
                  <c:v>43329</c:v>
                </c:pt>
                <c:pt idx="408">
                  <c:v>43330</c:v>
                </c:pt>
                <c:pt idx="409">
                  <c:v>43331</c:v>
                </c:pt>
                <c:pt idx="410">
                  <c:v>43332</c:v>
                </c:pt>
                <c:pt idx="411">
                  <c:v>43333</c:v>
                </c:pt>
                <c:pt idx="412">
                  <c:v>43334</c:v>
                </c:pt>
                <c:pt idx="413">
                  <c:v>43335</c:v>
                </c:pt>
                <c:pt idx="414">
                  <c:v>43336</c:v>
                </c:pt>
                <c:pt idx="415">
                  <c:v>43337</c:v>
                </c:pt>
                <c:pt idx="416">
                  <c:v>43338</c:v>
                </c:pt>
                <c:pt idx="417">
                  <c:v>43339</c:v>
                </c:pt>
                <c:pt idx="418">
                  <c:v>43340</c:v>
                </c:pt>
                <c:pt idx="419">
                  <c:v>43341</c:v>
                </c:pt>
                <c:pt idx="420">
                  <c:v>43342</c:v>
                </c:pt>
                <c:pt idx="421">
                  <c:v>43343</c:v>
                </c:pt>
                <c:pt idx="422">
                  <c:v>43344</c:v>
                </c:pt>
                <c:pt idx="423">
                  <c:v>43345</c:v>
                </c:pt>
                <c:pt idx="424">
                  <c:v>43346</c:v>
                </c:pt>
                <c:pt idx="425">
                  <c:v>43347</c:v>
                </c:pt>
                <c:pt idx="426">
                  <c:v>43348</c:v>
                </c:pt>
                <c:pt idx="427">
                  <c:v>43349</c:v>
                </c:pt>
                <c:pt idx="428">
                  <c:v>43350</c:v>
                </c:pt>
                <c:pt idx="429">
                  <c:v>43351</c:v>
                </c:pt>
                <c:pt idx="430">
                  <c:v>43352</c:v>
                </c:pt>
                <c:pt idx="431">
                  <c:v>43353</c:v>
                </c:pt>
                <c:pt idx="432">
                  <c:v>43354</c:v>
                </c:pt>
                <c:pt idx="433">
                  <c:v>43355</c:v>
                </c:pt>
                <c:pt idx="434">
                  <c:v>43356</c:v>
                </c:pt>
                <c:pt idx="435">
                  <c:v>43357</c:v>
                </c:pt>
                <c:pt idx="436">
                  <c:v>43358</c:v>
                </c:pt>
                <c:pt idx="437">
                  <c:v>43359</c:v>
                </c:pt>
                <c:pt idx="438">
                  <c:v>43360</c:v>
                </c:pt>
                <c:pt idx="439">
                  <c:v>43361</c:v>
                </c:pt>
                <c:pt idx="440">
                  <c:v>43362</c:v>
                </c:pt>
                <c:pt idx="441">
                  <c:v>43363</c:v>
                </c:pt>
                <c:pt idx="442">
                  <c:v>43364</c:v>
                </c:pt>
                <c:pt idx="443">
                  <c:v>43365</c:v>
                </c:pt>
                <c:pt idx="444">
                  <c:v>43366</c:v>
                </c:pt>
                <c:pt idx="445">
                  <c:v>43367</c:v>
                </c:pt>
                <c:pt idx="446">
                  <c:v>43368</c:v>
                </c:pt>
                <c:pt idx="447">
                  <c:v>43369</c:v>
                </c:pt>
                <c:pt idx="448">
                  <c:v>43370</c:v>
                </c:pt>
                <c:pt idx="449">
                  <c:v>43371</c:v>
                </c:pt>
                <c:pt idx="450">
                  <c:v>43372</c:v>
                </c:pt>
                <c:pt idx="451">
                  <c:v>43373</c:v>
                </c:pt>
                <c:pt idx="452">
                  <c:v>43374</c:v>
                </c:pt>
                <c:pt idx="453">
                  <c:v>43375</c:v>
                </c:pt>
                <c:pt idx="454">
                  <c:v>43376</c:v>
                </c:pt>
                <c:pt idx="455">
                  <c:v>43377</c:v>
                </c:pt>
                <c:pt idx="456">
                  <c:v>43378</c:v>
                </c:pt>
                <c:pt idx="457">
                  <c:v>43379</c:v>
                </c:pt>
                <c:pt idx="458">
                  <c:v>43380</c:v>
                </c:pt>
                <c:pt idx="459">
                  <c:v>43381</c:v>
                </c:pt>
                <c:pt idx="460">
                  <c:v>43382</c:v>
                </c:pt>
                <c:pt idx="461">
                  <c:v>43383</c:v>
                </c:pt>
                <c:pt idx="462">
                  <c:v>43384</c:v>
                </c:pt>
                <c:pt idx="463">
                  <c:v>43385</c:v>
                </c:pt>
                <c:pt idx="464">
                  <c:v>43386</c:v>
                </c:pt>
                <c:pt idx="465">
                  <c:v>43387</c:v>
                </c:pt>
                <c:pt idx="466">
                  <c:v>43388</c:v>
                </c:pt>
                <c:pt idx="467">
                  <c:v>43389</c:v>
                </c:pt>
                <c:pt idx="468">
                  <c:v>43390</c:v>
                </c:pt>
                <c:pt idx="469">
                  <c:v>43391</c:v>
                </c:pt>
                <c:pt idx="470">
                  <c:v>43392</c:v>
                </c:pt>
                <c:pt idx="471">
                  <c:v>43393</c:v>
                </c:pt>
                <c:pt idx="472">
                  <c:v>43394</c:v>
                </c:pt>
                <c:pt idx="473">
                  <c:v>43395</c:v>
                </c:pt>
                <c:pt idx="474">
                  <c:v>43396</c:v>
                </c:pt>
                <c:pt idx="475">
                  <c:v>43397</c:v>
                </c:pt>
                <c:pt idx="476">
                  <c:v>43398</c:v>
                </c:pt>
                <c:pt idx="477">
                  <c:v>43399</c:v>
                </c:pt>
                <c:pt idx="478">
                  <c:v>43400</c:v>
                </c:pt>
                <c:pt idx="479">
                  <c:v>43401</c:v>
                </c:pt>
                <c:pt idx="480">
                  <c:v>43402</c:v>
                </c:pt>
                <c:pt idx="481">
                  <c:v>43403</c:v>
                </c:pt>
                <c:pt idx="482">
                  <c:v>43404</c:v>
                </c:pt>
                <c:pt idx="483">
                  <c:v>43405</c:v>
                </c:pt>
                <c:pt idx="484">
                  <c:v>43406</c:v>
                </c:pt>
                <c:pt idx="485">
                  <c:v>43407</c:v>
                </c:pt>
                <c:pt idx="486">
                  <c:v>43408</c:v>
                </c:pt>
                <c:pt idx="487">
                  <c:v>43409</c:v>
                </c:pt>
                <c:pt idx="488">
                  <c:v>43410</c:v>
                </c:pt>
                <c:pt idx="489">
                  <c:v>43411</c:v>
                </c:pt>
                <c:pt idx="490">
                  <c:v>43412</c:v>
                </c:pt>
                <c:pt idx="491">
                  <c:v>43413</c:v>
                </c:pt>
                <c:pt idx="492">
                  <c:v>43414</c:v>
                </c:pt>
                <c:pt idx="493">
                  <c:v>43415</c:v>
                </c:pt>
                <c:pt idx="494">
                  <c:v>43416</c:v>
                </c:pt>
                <c:pt idx="495">
                  <c:v>43417</c:v>
                </c:pt>
                <c:pt idx="496">
                  <c:v>43418</c:v>
                </c:pt>
                <c:pt idx="497">
                  <c:v>43419</c:v>
                </c:pt>
                <c:pt idx="498">
                  <c:v>43420</c:v>
                </c:pt>
                <c:pt idx="499">
                  <c:v>43421</c:v>
                </c:pt>
                <c:pt idx="500">
                  <c:v>43422</c:v>
                </c:pt>
                <c:pt idx="501">
                  <c:v>43423</c:v>
                </c:pt>
                <c:pt idx="502">
                  <c:v>43424</c:v>
                </c:pt>
                <c:pt idx="503">
                  <c:v>43425</c:v>
                </c:pt>
                <c:pt idx="504">
                  <c:v>43426</c:v>
                </c:pt>
                <c:pt idx="505">
                  <c:v>43427</c:v>
                </c:pt>
                <c:pt idx="506">
                  <c:v>43428</c:v>
                </c:pt>
                <c:pt idx="507">
                  <c:v>43429</c:v>
                </c:pt>
                <c:pt idx="508">
                  <c:v>43430</c:v>
                </c:pt>
                <c:pt idx="509">
                  <c:v>43431</c:v>
                </c:pt>
                <c:pt idx="510">
                  <c:v>43432</c:v>
                </c:pt>
                <c:pt idx="511">
                  <c:v>43433</c:v>
                </c:pt>
                <c:pt idx="512">
                  <c:v>43434</c:v>
                </c:pt>
                <c:pt idx="513">
                  <c:v>43435</c:v>
                </c:pt>
                <c:pt idx="514">
                  <c:v>43436</c:v>
                </c:pt>
                <c:pt idx="515">
                  <c:v>43437</c:v>
                </c:pt>
                <c:pt idx="516">
                  <c:v>43438</c:v>
                </c:pt>
                <c:pt idx="517">
                  <c:v>43439</c:v>
                </c:pt>
                <c:pt idx="518">
                  <c:v>43440</c:v>
                </c:pt>
                <c:pt idx="519">
                  <c:v>43441</c:v>
                </c:pt>
                <c:pt idx="520">
                  <c:v>43442</c:v>
                </c:pt>
                <c:pt idx="521">
                  <c:v>43443</c:v>
                </c:pt>
                <c:pt idx="522">
                  <c:v>43444</c:v>
                </c:pt>
                <c:pt idx="523">
                  <c:v>43445</c:v>
                </c:pt>
                <c:pt idx="524">
                  <c:v>43446</c:v>
                </c:pt>
                <c:pt idx="525">
                  <c:v>43447</c:v>
                </c:pt>
                <c:pt idx="526">
                  <c:v>43448</c:v>
                </c:pt>
                <c:pt idx="527">
                  <c:v>43449</c:v>
                </c:pt>
                <c:pt idx="528">
                  <c:v>43450</c:v>
                </c:pt>
                <c:pt idx="529">
                  <c:v>43451</c:v>
                </c:pt>
                <c:pt idx="530">
                  <c:v>43452</c:v>
                </c:pt>
                <c:pt idx="531">
                  <c:v>43453</c:v>
                </c:pt>
                <c:pt idx="532">
                  <c:v>43454</c:v>
                </c:pt>
                <c:pt idx="533">
                  <c:v>43455</c:v>
                </c:pt>
                <c:pt idx="534">
                  <c:v>43456</c:v>
                </c:pt>
                <c:pt idx="535">
                  <c:v>43457</c:v>
                </c:pt>
                <c:pt idx="536">
                  <c:v>43458</c:v>
                </c:pt>
                <c:pt idx="537">
                  <c:v>43459</c:v>
                </c:pt>
                <c:pt idx="538">
                  <c:v>43460</c:v>
                </c:pt>
                <c:pt idx="539">
                  <c:v>43461</c:v>
                </c:pt>
                <c:pt idx="540">
                  <c:v>43462</c:v>
                </c:pt>
                <c:pt idx="541">
                  <c:v>43463</c:v>
                </c:pt>
                <c:pt idx="542">
                  <c:v>43464</c:v>
                </c:pt>
                <c:pt idx="543">
                  <c:v>43465</c:v>
                </c:pt>
                <c:pt idx="544">
                  <c:v>43466</c:v>
                </c:pt>
                <c:pt idx="545">
                  <c:v>43467</c:v>
                </c:pt>
                <c:pt idx="546">
                  <c:v>43468</c:v>
                </c:pt>
                <c:pt idx="547">
                  <c:v>43469</c:v>
                </c:pt>
                <c:pt idx="548">
                  <c:v>43470</c:v>
                </c:pt>
                <c:pt idx="549">
                  <c:v>43471</c:v>
                </c:pt>
                <c:pt idx="550">
                  <c:v>43472</c:v>
                </c:pt>
                <c:pt idx="551">
                  <c:v>43473</c:v>
                </c:pt>
                <c:pt idx="552">
                  <c:v>43474</c:v>
                </c:pt>
                <c:pt idx="553">
                  <c:v>43475</c:v>
                </c:pt>
                <c:pt idx="554">
                  <c:v>43476</c:v>
                </c:pt>
                <c:pt idx="555">
                  <c:v>43477</c:v>
                </c:pt>
                <c:pt idx="556">
                  <c:v>43478</c:v>
                </c:pt>
                <c:pt idx="557">
                  <c:v>43479</c:v>
                </c:pt>
                <c:pt idx="558">
                  <c:v>43480</c:v>
                </c:pt>
                <c:pt idx="559">
                  <c:v>43481</c:v>
                </c:pt>
                <c:pt idx="560">
                  <c:v>43482</c:v>
                </c:pt>
                <c:pt idx="561">
                  <c:v>43483</c:v>
                </c:pt>
                <c:pt idx="562">
                  <c:v>43484</c:v>
                </c:pt>
                <c:pt idx="563">
                  <c:v>43485</c:v>
                </c:pt>
                <c:pt idx="564">
                  <c:v>43486</c:v>
                </c:pt>
                <c:pt idx="565">
                  <c:v>43487</c:v>
                </c:pt>
                <c:pt idx="566">
                  <c:v>43488</c:v>
                </c:pt>
                <c:pt idx="567">
                  <c:v>43489</c:v>
                </c:pt>
                <c:pt idx="568">
                  <c:v>43490</c:v>
                </c:pt>
                <c:pt idx="569">
                  <c:v>43491</c:v>
                </c:pt>
                <c:pt idx="570">
                  <c:v>43492</c:v>
                </c:pt>
                <c:pt idx="571">
                  <c:v>43493</c:v>
                </c:pt>
                <c:pt idx="572">
                  <c:v>43494</c:v>
                </c:pt>
                <c:pt idx="573">
                  <c:v>43495</c:v>
                </c:pt>
                <c:pt idx="574">
                  <c:v>43496</c:v>
                </c:pt>
                <c:pt idx="575">
                  <c:v>43497</c:v>
                </c:pt>
                <c:pt idx="576">
                  <c:v>43498</c:v>
                </c:pt>
                <c:pt idx="577">
                  <c:v>43499</c:v>
                </c:pt>
                <c:pt idx="578">
                  <c:v>43500</c:v>
                </c:pt>
                <c:pt idx="579">
                  <c:v>43501</c:v>
                </c:pt>
                <c:pt idx="580">
                  <c:v>43502</c:v>
                </c:pt>
                <c:pt idx="581">
                  <c:v>43503</c:v>
                </c:pt>
                <c:pt idx="582">
                  <c:v>43504</c:v>
                </c:pt>
                <c:pt idx="583">
                  <c:v>43505</c:v>
                </c:pt>
                <c:pt idx="584">
                  <c:v>43506</c:v>
                </c:pt>
                <c:pt idx="585">
                  <c:v>43507</c:v>
                </c:pt>
                <c:pt idx="586">
                  <c:v>43508</c:v>
                </c:pt>
                <c:pt idx="587">
                  <c:v>43509</c:v>
                </c:pt>
                <c:pt idx="588">
                  <c:v>43510</c:v>
                </c:pt>
                <c:pt idx="589">
                  <c:v>43511</c:v>
                </c:pt>
                <c:pt idx="590">
                  <c:v>43512</c:v>
                </c:pt>
                <c:pt idx="591">
                  <c:v>43513</c:v>
                </c:pt>
                <c:pt idx="592">
                  <c:v>43514</c:v>
                </c:pt>
                <c:pt idx="593">
                  <c:v>43515</c:v>
                </c:pt>
                <c:pt idx="594">
                  <c:v>43516</c:v>
                </c:pt>
                <c:pt idx="595">
                  <c:v>43517</c:v>
                </c:pt>
                <c:pt idx="596">
                  <c:v>43518</c:v>
                </c:pt>
                <c:pt idx="597">
                  <c:v>43519</c:v>
                </c:pt>
                <c:pt idx="598">
                  <c:v>43520</c:v>
                </c:pt>
                <c:pt idx="599">
                  <c:v>43521</c:v>
                </c:pt>
                <c:pt idx="600">
                  <c:v>43522</c:v>
                </c:pt>
                <c:pt idx="601">
                  <c:v>43523</c:v>
                </c:pt>
                <c:pt idx="602">
                  <c:v>43524</c:v>
                </c:pt>
                <c:pt idx="603">
                  <c:v>43525</c:v>
                </c:pt>
                <c:pt idx="604">
                  <c:v>43526</c:v>
                </c:pt>
                <c:pt idx="605">
                  <c:v>43527</c:v>
                </c:pt>
                <c:pt idx="606">
                  <c:v>43528</c:v>
                </c:pt>
                <c:pt idx="607">
                  <c:v>43529</c:v>
                </c:pt>
                <c:pt idx="608">
                  <c:v>43530</c:v>
                </c:pt>
                <c:pt idx="609">
                  <c:v>43531</c:v>
                </c:pt>
                <c:pt idx="610">
                  <c:v>43532</c:v>
                </c:pt>
                <c:pt idx="611">
                  <c:v>43533</c:v>
                </c:pt>
                <c:pt idx="612">
                  <c:v>43534</c:v>
                </c:pt>
                <c:pt idx="613">
                  <c:v>43535</c:v>
                </c:pt>
                <c:pt idx="614">
                  <c:v>43536</c:v>
                </c:pt>
                <c:pt idx="615">
                  <c:v>43537</c:v>
                </c:pt>
                <c:pt idx="616">
                  <c:v>43538</c:v>
                </c:pt>
                <c:pt idx="617">
                  <c:v>43539</c:v>
                </c:pt>
                <c:pt idx="618">
                  <c:v>43540</c:v>
                </c:pt>
                <c:pt idx="619">
                  <c:v>43541</c:v>
                </c:pt>
                <c:pt idx="620">
                  <c:v>43542</c:v>
                </c:pt>
                <c:pt idx="621">
                  <c:v>43543</c:v>
                </c:pt>
                <c:pt idx="622">
                  <c:v>43544</c:v>
                </c:pt>
                <c:pt idx="623">
                  <c:v>43545</c:v>
                </c:pt>
                <c:pt idx="624">
                  <c:v>43546</c:v>
                </c:pt>
                <c:pt idx="625">
                  <c:v>43547</c:v>
                </c:pt>
                <c:pt idx="626">
                  <c:v>43548</c:v>
                </c:pt>
                <c:pt idx="627">
                  <c:v>43549</c:v>
                </c:pt>
                <c:pt idx="628">
                  <c:v>43550</c:v>
                </c:pt>
                <c:pt idx="629">
                  <c:v>43551</c:v>
                </c:pt>
                <c:pt idx="630">
                  <c:v>43552</c:v>
                </c:pt>
                <c:pt idx="631">
                  <c:v>43553</c:v>
                </c:pt>
                <c:pt idx="632">
                  <c:v>43554</c:v>
                </c:pt>
                <c:pt idx="633">
                  <c:v>43555</c:v>
                </c:pt>
                <c:pt idx="634">
                  <c:v>43556</c:v>
                </c:pt>
                <c:pt idx="635">
                  <c:v>43557</c:v>
                </c:pt>
                <c:pt idx="636">
                  <c:v>43558</c:v>
                </c:pt>
                <c:pt idx="637">
                  <c:v>43559</c:v>
                </c:pt>
                <c:pt idx="638">
                  <c:v>43560</c:v>
                </c:pt>
                <c:pt idx="639">
                  <c:v>43561</c:v>
                </c:pt>
                <c:pt idx="640">
                  <c:v>43562</c:v>
                </c:pt>
                <c:pt idx="641">
                  <c:v>43563</c:v>
                </c:pt>
                <c:pt idx="642">
                  <c:v>43564</c:v>
                </c:pt>
                <c:pt idx="643">
                  <c:v>43565</c:v>
                </c:pt>
                <c:pt idx="644">
                  <c:v>43566</c:v>
                </c:pt>
                <c:pt idx="645">
                  <c:v>43567</c:v>
                </c:pt>
                <c:pt idx="646">
                  <c:v>43568</c:v>
                </c:pt>
                <c:pt idx="647">
                  <c:v>43569</c:v>
                </c:pt>
                <c:pt idx="648">
                  <c:v>43570</c:v>
                </c:pt>
                <c:pt idx="649">
                  <c:v>43571</c:v>
                </c:pt>
                <c:pt idx="650">
                  <c:v>43572</c:v>
                </c:pt>
                <c:pt idx="651">
                  <c:v>43573</c:v>
                </c:pt>
                <c:pt idx="652">
                  <c:v>43574</c:v>
                </c:pt>
                <c:pt idx="653">
                  <c:v>43575</c:v>
                </c:pt>
                <c:pt idx="654">
                  <c:v>43576</c:v>
                </c:pt>
                <c:pt idx="655">
                  <c:v>43577</c:v>
                </c:pt>
                <c:pt idx="656">
                  <c:v>43578</c:v>
                </c:pt>
                <c:pt idx="657">
                  <c:v>43579</c:v>
                </c:pt>
                <c:pt idx="658">
                  <c:v>43580</c:v>
                </c:pt>
                <c:pt idx="659">
                  <c:v>43581</c:v>
                </c:pt>
                <c:pt idx="660">
                  <c:v>43582</c:v>
                </c:pt>
                <c:pt idx="661">
                  <c:v>43583</c:v>
                </c:pt>
                <c:pt idx="662">
                  <c:v>43584</c:v>
                </c:pt>
                <c:pt idx="663">
                  <c:v>43585</c:v>
                </c:pt>
                <c:pt idx="664">
                  <c:v>43586</c:v>
                </c:pt>
                <c:pt idx="665">
                  <c:v>43587</c:v>
                </c:pt>
                <c:pt idx="666">
                  <c:v>43588</c:v>
                </c:pt>
                <c:pt idx="667">
                  <c:v>43589</c:v>
                </c:pt>
                <c:pt idx="668">
                  <c:v>43590</c:v>
                </c:pt>
                <c:pt idx="669">
                  <c:v>43591</c:v>
                </c:pt>
                <c:pt idx="670">
                  <c:v>43592</c:v>
                </c:pt>
                <c:pt idx="671">
                  <c:v>43593</c:v>
                </c:pt>
                <c:pt idx="672">
                  <c:v>43594</c:v>
                </c:pt>
                <c:pt idx="673">
                  <c:v>43595</c:v>
                </c:pt>
                <c:pt idx="674">
                  <c:v>43596</c:v>
                </c:pt>
                <c:pt idx="675">
                  <c:v>43597</c:v>
                </c:pt>
                <c:pt idx="676">
                  <c:v>43598</c:v>
                </c:pt>
                <c:pt idx="677">
                  <c:v>43599</c:v>
                </c:pt>
                <c:pt idx="678">
                  <c:v>43600</c:v>
                </c:pt>
                <c:pt idx="679">
                  <c:v>43601</c:v>
                </c:pt>
                <c:pt idx="680">
                  <c:v>43602</c:v>
                </c:pt>
                <c:pt idx="681">
                  <c:v>43603</c:v>
                </c:pt>
                <c:pt idx="682">
                  <c:v>43604</c:v>
                </c:pt>
                <c:pt idx="683">
                  <c:v>43605</c:v>
                </c:pt>
                <c:pt idx="684">
                  <c:v>43606</c:v>
                </c:pt>
                <c:pt idx="685">
                  <c:v>43607</c:v>
                </c:pt>
                <c:pt idx="686">
                  <c:v>43608</c:v>
                </c:pt>
                <c:pt idx="687">
                  <c:v>43609</c:v>
                </c:pt>
                <c:pt idx="688">
                  <c:v>43610</c:v>
                </c:pt>
                <c:pt idx="689">
                  <c:v>43611</c:v>
                </c:pt>
                <c:pt idx="690">
                  <c:v>43612</c:v>
                </c:pt>
                <c:pt idx="691">
                  <c:v>43613</c:v>
                </c:pt>
                <c:pt idx="692">
                  <c:v>43614</c:v>
                </c:pt>
                <c:pt idx="693">
                  <c:v>43615</c:v>
                </c:pt>
                <c:pt idx="694">
                  <c:v>43616</c:v>
                </c:pt>
                <c:pt idx="695">
                  <c:v>43617</c:v>
                </c:pt>
                <c:pt idx="696">
                  <c:v>43618</c:v>
                </c:pt>
                <c:pt idx="697">
                  <c:v>43619</c:v>
                </c:pt>
                <c:pt idx="698">
                  <c:v>43620</c:v>
                </c:pt>
                <c:pt idx="699">
                  <c:v>43621</c:v>
                </c:pt>
                <c:pt idx="700">
                  <c:v>43622</c:v>
                </c:pt>
                <c:pt idx="701">
                  <c:v>43623</c:v>
                </c:pt>
                <c:pt idx="702">
                  <c:v>43624</c:v>
                </c:pt>
                <c:pt idx="703">
                  <c:v>43625</c:v>
                </c:pt>
                <c:pt idx="704">
                  <c:v>43626</c:v>
                </c:pt>
                <c:pt idx="705">
                  <c:v>43627</c:v>
                </c:pt>
                <c:pt idx="706">
                  <c:v>43628</c:v>
                </c:pt>
                <c:pt idx="707">
                  <c:v>43629</c:v>
                </c:pt>
                <c:pt idx="708">
                  <c:v>43630</c:v>
                </c:pt>
                <c:pt idx="709">
                  <c:v>43631</c:v>
                </c:pt>
                <c:pt idx="710">
                  <c:v>43632</c:v>
                </c:pt>
                <c:pt idx="711">
                  <c:v>43633</c:v>
                </c:pt>
                <c:pt idx="712">
                  <c:v>43634</c:v>
                </c:pt>
                <c:pt idx="713">
                  <c:v>43635</c:v>
                </c:pt>
                <c:pt idx="714">
                  <c:v>43636</c:v>
                </c:pt>
                <c:pt idx="715">
                  <c:v>43637</c:v>
                </c:pt>
                <c:pt idx="716">
                  <c:v>43638</c:v>
                </c:pt>
                <c:pt idx="717">
                  <c:v>43639</c:v>
                </c:pt>
                <c:pt idx="718">
                  <c:v>43640</c:v>
                </c:pt>
                <c:pt idx="719">
                  <c:v>43641</c:v>
                </c:pt>
                <c:pt idx="720">
                  <c:v>43642</c:v>
                </c:pt>
                <c:pt idx="721">
                  <c:v>43643</c:v>
                </c:pt>
                <c:pt idx="722">
                  <c:v>43644</c:v>
                </c:pt>
                <c:pt idx="723">
                  <c:v>43645</c:v>
                </c:pt>
                <c:pt idx="724">
                  <c:v>43646</c:v>
                </c:pt>
                <c:pt idx="725">
                  <c:v>43647</c:v>
                </c:pt>
                <c:pt idx="726">
                  <c:v>43648</c:v>
                </c:pt>
                <c:pt idx="727">
                  <c:v>43649</c:v>
                </c:pt>
                <c:pt idx="728">
                  <c:v>43650</c:v>
                </c:pt>
                <c:pt idx="729">
                  <c:v>43651</c:v>
                </c:pt>
              </c:numCache>
            </c:numRef>
          </c:cat>
          <c:val>
            <c:numRef>
              <c:f>'Difficulty&amp;Index_Since2017'!$C$2:$C$731</c:f>
              <c:numCache>
                <c:formatCode>General</c:formatCode>
                <c:ptCount val="730"/>
                <c:pt idx="0">
                  <c:v>708659466230</c:v>
                </c:pt>
                <c:pt idx="1">
                  <c:v>708659466230</c:v>
                </c:pt>
                <c:pt idx="2">
                  <c:v>708659466230</c:v>
                </c:pt>
                <c:pt idx="3">
                  <c:v>708659466230</c:v>
                </c:pt>
                <c:pt idx="4">
                  <c:v>708659466230</c:v>
                </c:pt>
                <c:pt idx="5">
                  <c:v>708659466230</c:v>
                </c:pt>
                <c:pt idx="6">
                  <c:v>708659466230</c:v>
                </c:pt>
                <c:pt idx="7">
                  <c:v>708659466230</c:v>
                </c:pt>
                <c:pt idx="8">
                  <c:v>761764941640.25903</c:v>
                </c:pt>
                <c:pt idx="9" formatCode="_ * #,##0_ ;_ * \-#,##0_ ;_ * &quot;-&quot;??_ ;_ @_ ">
                  <c:v>804525194568</c:v>
                </c:pt>
                <c:pt idx="10">
                  <c:v>804525194568</c:v>
                </c:pt>
                <c:pt idx="11">
                  <c:v>804525194568</c:v>
                </c:pt>
                <c:pt idx="12">
                  <c:v>804525194568</c:v>
                </c:pt>
                <c:pt idx="13">
                  <c:v>804525194568</c:v>
                </c:pt>
                <c:pt idx="14">
                  <c:v>804525194568</c:v>
                </c:pt>
                <c:pt idx="15">
                  <c:v>804525194568</c:v>
                </c:pt>
                <c:pt idx="16">
                  <c:v>804525194568</c:v>
                </c:pt>
                <c:pt idx="17">
                  <c:v>804525194568</c:v>
                </c:pt>
                <c:pt idx="18">
                  <c:v>804525194568</c:v>
                </c:pt>
                <c:pt idx="19">
                  <c:v>804525194568</c:v>
                </c:pt>
                <c:pt idx="20">
                  <c:v>804525194568</c:v>
                </c:pt>
                <c:pt idx="21">
                  <c:v>836351931635.42798</c:v>
                </c:pt>
                <c:pt idx="22" formatCode="_ * #,##0_ ;_ * \-#,##0_ ;_ * &quot;-&quot;??_ ;_ @_ ">
                  <c:v>860221984436</c:v>
                </c:pt>
                <c:pt idx="23">
                  <c:v>860221984436</c:v>
                </c:pt>
                <c:pt idx="24">
                  <c:v>860221984436</c:v>
                </c:pt>
                <c:pt idx="25">
                  <c:v>860221984436</c:v>
                </c:pt>
                <c:pt idx="26">
                  <c:v>860221984436</c:v>
                </c:pt>
                <c:pt idx="27">
                  <c:v>860221984436</c:v>
                </c:pt>
                <c:pt idx="28">
                  <c:v>860221984436</c:v>
                </c:pt>
                <c:pt idx="29">
                  <c:v>860221984436</c:v>
                </c:pt>
                <c:pt idx="30">
                  <c:v>860221984436</c:v>
                </c:pt>
                <c:pt idx="31">
                  <c:v>860221984436</c:v>
                </c:pt>
                <c:pt idx="32">
                  <c:v>860221984436</c:v>
                </c:pt>
                <c:pt idx="33">
                  <c:v>860221984436</c:v>
                </c:pt>
                <c:pt idx="34">
                  <c:v>888074709977.53601</c:v>
                </c:pt>
                <c:pt idx="35" formatCode="_ * #,##0_ ;_ * \-#,##0_ ;_ * &quot;-&quot;??_ ;_ @_ ">
                  <c:v>923233068448</c:v>
                </c:pt>
                <c:pt idx="36">
                  <c:v>923233068448</c:v>
                </c:pt>
                <c:pt idx="37">
                  <c:v>923233068448</c:v>
                </c:pt>
                <c:pt idx="38">
                  <c:v>923233068448</c:v>
                </c:pt>
                <c:pt idx="39">
                  <c:v>923233068448</c:v>
                </c:pt>
                <c:pt idx="40">
                  <c:v>923233068448</c:v>
                </c:pt>
                <c:pt idx="41">
                  <c:v>923233068448</c:v>
                </c:pt>
                <c:pt idx="42">
                  <c:v>923233068448</c:v>
                </c:pt>
                <c:pt idx="43">
                  <c:v>923233068448</c:v>
                </c:pt>
                <c:pt idx="44">
                  <c:v>923233068448</c:v>
                </c:pt>
                <c:pt idx="45">
                  <c:v>923233068448</c:v>
                </c:pt>
                <c:pt idx="46">
                  <c:v>923233068448</c:v>
                </c:pt>
                <c:pt idx="47">
                  <c:v>923233068448</c:v>
                </c:pt>
                <c:pt idx="48">
                  <c:v>923233068448</c:v>
                </c:pt>
                <c:pt idx="49">
                  <c:v>891643263404.62305</c:v>
                </c:pt>
                <c:pt idx="50" formatCode="_ * #,##0_ ;_ * \-#,##0_ ;_ * &quot;-&quot;??_ ;_ @_ ">
                  <c:v>888171856257</c:v>
                </c:pt>
                <c:pt idx="51">
                  <c:v>888171856257</c:v>
                </c:pt>
                <c:pt idx="52">
                  <c:v>888171856257</c:v>
                </c:pt>
                <c:pt idx="53">
                  <c:v>888171856257</c:v>
                </c:pt>
                <c:pt idx="54">
                  <c:v>888171856257</c:v>
                </c:pt>
                <c:pt idx="55">
                  <c:v>888171856257</c:v>
                </c:pt>
                <c:pt idx="56">
                  <c:v>888171856257</c:v>
                </c:pt>
                <c:pt idx="57">
                  <c:v>888171856257</c:v>
                </c:pt>
                <c:pt idx="58">
                  <c:v>888171856257</c:v>
                </c:pt>
                <c:pt idx="59">
                  <c:v>888171856257</c:v>
                </c:pt>
                <c:pt idx="60">
                  <c:v>888171856257</c:v>
                </c:pt>
                <c:pt idx="61">
                  <c:v>888171856257</c:v>
                </c:pt>
                <c:pt idx="62">
                  <c:v>903315386418.901</c:v>
                </c:pt>
                <c:pt idx="63" formatCode="_ * #,##0_ ;_ * \-#,##0_ ;_ * &quot;-&quot;??_ ;_ @_ ">
                  <c:v>922724699725</c:v>
                </c:pt>
                <c:pt idx="64">
                  <c:v>922724699725</c:v>
                </c:pt>
                <c:pt idx="65">
                  <c:v>922724699725</c:v>
                </c:pt>
                <c:pt idx="66">
                  <c:v>922724699725</c:v>
                </c:pt>
                <c:pt idx="67">
                  <c:v>922724699725</c:v>
                </c:pt>
                <c:pt idx="68">
                  <c:v>922724699725</c:v>
                </c:pt>
                <c:pt idx="69">
                  <c:v>922724699725</c:v>
                </c:pt>
                <c:pt idx="70">
                  <c:v>922724699725</c:v>
                </c:pt>
                <c:pt idx="71">
                  <c:v>922724699725</c:v>
                </c:pt>
                <c:pt idx="72">
                  <c:v>922724699725</c:v>
                </c:pt>
                <c:pt idx="73">
                  <c:v>922724699725</c:v>
                </c:pt>
                <c:pt idx="74">
                  <c:v>1052185622754.51</c:v>
                </c:pt>
                <c:pt idx="75" formatCode="_ * #,##0_ ;_ * \-#,##0_ ;_ * &quot;-&quot;??_ ;_ @_ ">
                  <c:v>1103400932964</c:v>
                </c:pt>
                <c:pt idx="76">
                  <c:v>1103400932964</c:v>
                </c:pt>
                <c:pt idx="77">
                  <c:v>1103400932964</c:v>
                </c:pt>
                <c:pt idx="78">
                  <c:v>1103400932964</c:v>
                </c:pt>
                <c:pt idx="79">
                  <c:v>1103400932964</c:v>
                </c:pt>
                <c:pt idx="80">
                  <c:v>1103400932964</c:v>
                </c:pt>
                <c:pt idx="81">
                  <c:v>1103400932964</c:v>
                </c:pt>
                <c:pt idx="82">
                  <c:v>1103400932964</c:v>
                </c:pt>
                <c:pt idx="83">
                  <c:v>1103400932964</c:v>
                </c:pt>
                <c:pt idx="84">
                  <c:v>1103400932964</c:v>
                </c:pt>
                <c:pt idx="85">
                  <c:v>1103400932964</c:v>
                </c:pt>
                <c:pt idx="86">
                  <c:v>1103400932964</c:v>
                </c:pt>
                <c:pt idx="87">
                  <c:v>1103400932964</c:v>
                </c:pt>
                <c:pt idx="88">
                  <c:v>1123590453769.76</c:v>
                </c:pt>
                <c:pt idx="89" formatCode="_ * #,##0_ ;_ * \-#,##0_ ;_ * &quot;-&quot;??_ ;_ @_ ">
                  <c:v>1123863285132</c:v>
                </c:pt>
                <c:pt idx="90">
                  <c:v>1123863285132</c:v>
                </c:pt>
                <c:pt idx="91">
                  <c:v>1123863285132</c:v>
                </c:pt>
                <c:pt idx="92">
                  <c:v>1123863285132</c:v>
                </c:pt>
                <c:pt idx="93">
                  <c:v>1123863285132</c:v>
                </c:pt>
                <c:pt idx="94">
                  <c:v>1123863285132</c:v>
                </c:pt>
                <c:pt idx="95">
                  <c:v>1123863285132</c:v>
                </c:pt>
                <c:pt idx="96">
                  <c:v>1123863285132</c:v>
                </c:pt>
                <c:pt idx="97">
                  <c:v>1123863285132</c:v>
                </c:pt>
                <c:pt idx="98">
                  <c:v>1123863285132</c:v>
                </c:pt>
                <c:pt idx="99">
                  <c:v>1123863285132</c:v>
                </c:pt>
                <c:pt idx="100">
                  <c:v>1123863285132</c:v>
                </c:pt>
                <c:pt idx="101">
                  <c:v>1182954806242.9099</c:v>
                </c:pt>
                <c:pt idx="102" formatCode="_ * #,##0_ ;_ * \-#,##0_ ;_ * &quot;-&quot;??_ ;_ @_ ">
                  <c:v>1196792694098</c:v>
                </c:pt>
                <c:pt idx="103">
                  <c:v>1196792694098</c:v>
                </c:pt>
                <c:pt idx="104">
                  <c:v>1196792694098</c:v>
                </c:pt>
                <c:pt idx="105">
                  <c:v>1196792694098</c:v>
                </c:pt>
                <c:pt idx="106">
                  <c:v>1196792694098</c:v>
                </c:pt>
                <c:pt idx="107">
                  <c:v>1196792694098</c:v>
                </c:pt>
                <c:pt idx="108">
                  <c:v>1196792694098</c:v>
                </c:pt>
                <c:pt idx="109">
                  <c:v>1196792694098</c:v>
                </c:pt>
                <c:pt idx="110">
                  <c:v>1196792694098</c:v>
                </c:pt>
                <c:pt idx="111">
                  <c:v>1196792694098</c:v>
                </c:pt>
                <c:pt idx="112">
                  <c:v>1233777273049.23</c:v>
                </c:pt>
                <c:pt idx="113" formatCode="_ * #,##0_ ;_ * \-#,##0_ ;_ * &quot;-&quot;??_ ;_ @_ ">
                  <c:v>1452839779145</c:v>
                </c:pt>
                <c:pt idx="114">
                  <c:v>1452839779145</c:v>
                </c:pt>
                <c:pt idx="115">
                  <c:v>1452839779145</c:v>
                </c:pt>
                <c:pt idx="116">
                  <c:v>1452839779145</c:v>
                </c:pt>
                <c:pt idx="117">
                  <c:v>1452839779145</c:v>
                </c:pt>
                <c:pt idx="118">
                  <c:v>1452839779145</c:v>
                </c:pt>
                <c:pt idx="119">
                  <c:v>1452839779145</c:v>
                </c:pt>
                <c:pt idx="120">
                  <c:v>1452839779145</c:v>
                </c:pt>
                <c:pt idx="121">
                  <c:v>1452839779145</c:v>
                </c:pt>
                <c:pt idx="122">
                  <c:v>1452839779145</c:v>
                </c:pt>
                <c:pt idx="123">
                  <c:v>1452839779145</c:v>
                </c:pt>
                <c:pt idx="124">
                  <c:v>1452839779145</c:v>
                </c:pt>
                <c:pt idx="125">
                  <c:v>1452839779145</c:v>
                </c:pt>
                <c:pt idx="126">
                  <c:v>1452839779145</c:v>
                </c:pt>
                <c:pt idx="127">
                  <c:v>1423367213138.3301</c:v>
                </c:pt>
                <c:pt idx="128" formatCode="_ * #,##0_ ;_ * \-#,##0_ ;_ * &quot;-&quot;??_ ;_ @_ ">
                  <c:v>1364422081125</c:v>
                </c:pt>
                <c:pt idx="129">
                  <c:v>1364422081125</c:v>
                </c:pt>
                <c:pt idx="130">
                  <c:v>1364422081125</c:v>
                </c:pt>
                <c:pt idx="131">
                  <c:v>1364422081125</c:v>
                </c:pt>
                <c:pt idx="132">
                  <c:v>1364422081125</c:v>
                </c:pt>
                <c:pt idx="133">
                  <c:v>1364422081125</c:v>
                </c:pt>
                <c:pt idx="134">
                  <c:v>1364422081125</c:v>
                </c:pt>
                <c:pt idx="135">
                  <c:v>1364422081125</c:v>
                </c:pt>
                <c:pt idx="136">
                  <c:v>1364422081125</c:v>
                </c:pt>
                <c:pt idx="137">
                  <c:v>1364422081125</c:v>
                </c:pt>
                <c:pt idx="138">
                  <c:v>1364422081125</c:v>
                </c:pt>
                <c:pt idx="139">
                  <c:v>1364422081125</c:v>
                </c:pt>
                <c:pt idx="140">
                  <c:v>1364422081125</c:v>
                </c:pt>
                <c:pt idx="141">
                  <c:v>1361966821649.1101</c:v>
                </c:pt>
                <c:pt idx="142" formatCode="_ * #,##0_ ;_ * \-#,##0_ ;_ * &quot;-&quot;??_ ;_ @_ ">
                  <c:v>1347001430558</c:v>
                </c:pt>
                <c:pt idx="143">
                  <c:v>1347001430558</c:v>
                </c:pt>
                <c:pt idx="144">
                  <c:v>1347001430558</c:v>
                </c:pt>
                <c:pt idx="145">
                  <c:v>1347001430558</c:v>
                </c:pt>
                <c:pt idx="146">
                  <c:v>1347001430558</c:v>
                </c:pt>
                <c:pt idx="147">
                  <c:v>1347001430558</c:v>
                </c:pt>
                <c:pt idx="148">
                  <c:v>1347001430558</c:v>
                </c:pt>
                <c:pt idx="149">
                  <c:v>1347001430558</c:v>
                </c:pt>
                <c:pt idx="150">
                  <c:v>1347001430558</c:v>
                </c:pt>
                <c:pt idx="151">
                  <c:v>1347001430558</c:v>
                </c:pt>
                <c:pt idx="152">
                  <c:v>1347001430558</c:v>
                </c:pt>
                <c:pt idx="153">
                  <c:v>1407975304733</c:v>
                </c:pt>
                <c:pt idx="154" formatCode="_ * #,##0_ ;_ * \-#,##0_ ;_ * &quot;-&quot;??_ ;_ @_ ">
                  <c:v>1590896927258</c:v>
                </c:pt>
                <c:pt idx="155">
                  <c:v>1590896927258</c:v>
                </c:pt>
                <c:pt idx="156">
                  <c:v>1590896927258</c:v>
                </c:pt>
                <c:pt idx="157">
                  <c:v>1590896927258</c:v>
                </c:pt>
                <c:pt idx="158">
                  <c:v>1590896927258</c:v>
                </c:pt>
                <c:pt idx="159">
                  <c:v>1590896927258</c:v>
                </c:pt>
                <c:pt idx="160">
                  <c:v>1590896927258</c:v>
                </c:pt>
                <c:pt idx="161">
                  <c:v>1590896927258</c:v>
                </c:pt>
                <c:pt idx="162">
                  <c:v>1590896927258</c:v>
                </c:pt>
                <c:pt idx="163">
                  <c:v>1590896927258</c:v>
                </c:pt>
                <c:pt idx="164">
                  <c:v>1590896927258</c:v>
                </c:pt>
                <c:pt idx="165">
                  <c:v>1718045833483.0801</c:v>
                </c:pt>
                <c:pt idx="166" formatCode="_ * #,##0_ ;_ * \-#,##0_ ;_ * &quot;-&quot;??_ ;_ @_ ">
                  <c:v>1873105475221</c:v>
                </c:pt>
                <c:pt idx="167">
                  <c:v>1873105475221</c:v>
                </c:pt>
                <c:pt idx="168">
                  <c:v>1873105475221</c:v>
                </c:pt>
                <c:pt idx="169">
                  <c:v>1873105475221</c:v>
                </c:pt>
                <c:pt idx="170">
                  <c:v>1873105475221</c:v>
                </c:pt>
                <c:pt idx="171">
                  <c:v>1873105475221</c:v>
                </c:pt>
                <c:pt idx="172">
                  <c:v>1873105475221</c:v>
                </c:pt>
                <c:pt idx="173">
                  <c:v>1873105475221</c:v>
                </c:pt>
                <c:pt idx="174">
                  <c:v>1873105475221</c:v>
                </c:pt>
                <c:pt idx="175">
                  <c:v>1873105475221</c:v>
                </c:pt>
                <c:pt idx="176">
                  <c:v>1873105475221</c:v>
                </c:pt>
                <c:pt idx="177">
                  <c:v>1873105475221</c:v>
                </c:pt>
                <c:pt idx="178">
                  <c:v>1873105475221</c:v>
                </c:pt>
                <c:pt idx="179">
                  <c:v>1922580604979.8301</c:v>
                </c:pt>
                <c:pt idx="180" formatCode="_ * #,##0_ ;_ * \-#,##0_ ;_ * &quot;-&quot;??_ ;_ @_ ">
                  <c:v>1931136454487</c:v>
                </c:pt>
                <c:pt idx="181">
                  <c:v>1931136454487</c:v>
                </c:pt>
                <c:pt idx="182">
                  <c:v>1931136454487</c:v>
                </c:pt>
                <c:pt idx="183">
                  <c:v>1931136454487</c:v>
                </c:pt>
                <c:pt idx="184">
                  <c:v>1931136454487</c:v>
                </c:pt>
                <c:pt idx="185">
                  <c:v>1931136454487</c:v>
                </c:pt>
                <c:pt idx="186">
                  <c:v>1931136454487</c:v>
                </c:pt>
                <c:pt idx="187">
                  <c:v>1931136454487</c:v>
                </c:pt>
                <c:pt idx="188">
                  <c:v>1931136454487</c:v>
                </c:pt>
                <c:pt idx="189">
                  <c:v>1931136454487</c:v>
                </c:pt>
                <c:pt idx="190">
                  <c:v>1931136454487</c:v>
                </c:pt>
                <c:pt idx="191">
                  <c:v>2134254177773.1201</c:v>
                </c:pt>
                <c:pt idx="192" formatCode="_ * #,##0_ ;_ * \-#,##0_ ;_ * &quot;-&quot;??_ ;_ @_ ">
                  <c:v>2227847638503</c:v>
                </c:pt>
                <c:pt idx="193">
                  <c:v>2227847638503</c:v>
                </c:pt>
                <c:pt idx="194">
                  <c:v>2227847638503</c:v>
                </c:pt>
                <c:pt idx="195">
                  <c:v>2227847638503</c:v>
                </c:pt>
                <c:pt idx="196">
                  <c:v>2227847638503</c:v>
                </c:pt>
                <c:pt idx="197">
                  <c:v>2227847638503</c:v>
                </c:pt>
                <c:pt idx="198">
                  <c:v>2227847638503</c:v>
                </c:pt>
                <c:pt idx="199">
                  <c:v>2227847638503</c:v>
                </c:pt>
                <c:pt idx="200">
                  <c:v>2227847638503</c:v>
                </c:pt>
                <c:pt idx="201">
                  <c:v>2227847638503</c:v>
                </c:pt>
                <c:pt idx="202">
                  <c:v>2227847638503</c:v>
                </c:pt>
                <c:pt idx="203">
                  <c:v>2460585023617.3599</c:v>
                </c:pt>
                <c:pt idx="204" formatCode="_ * #,##0_ ;_ * \-#,##0_ ;_ * &quot;-&quot;??_ ;_ @_ ">
                  <c:v>2603077300218</c:v>
                </c:pt>
                <c:pt idx="205">
                  <c:v>2603077300218</c:v>
                </c:pt>
                <c:pt idx="206">
                  <c:v>2603077300218</c:v>
                </c:pt>
                <c:pt idx="207">
                  <c:v>2603077300218</c:v>
                </c:pt>
                <c:pt idx="208">
                  <c:v>2603077300218</c:v>
                </c:pt>
                <c:pt idx="209">
                  <c:v>2603077300218</c:v>
                </c:pt>
                <c:pt idx="210">
                  <c:v>2603077300218</c:v>
                </c:pt>
                <c:pt idx="211">
                  <c:v>2603077300218</c:v>
                </c:pt>
                <c:pt idx="212">
                  <c:v>2603077300218</c:v>
                </c:pt>
                <c:pt idx="213">
                  <c:v>2603077300218</c:v>
                </c:pt>
                <c:pt idx="214">
                  <c:v>2603077300218</c:v>
                </c:pt>
                <c:pt idx="215">
                  <c:v>2607870187292.0601</c:v>
                </c:pt>
                <c:pt idx="216" formatCode="_ * #,##0_ ;_ * \-#,##0_ ;_ * &quot;-&quot;??_ ;_ @_ ">
                  <c:v>2874674234415</c:v>
                </c:pt>
                <c:pt idx="217">
                  <c:v>2874674234415</c:v>
                </c:pt>
                <c:pt idx="218">
                  <c:v>2874674234415</c:v>
                </c:pt>
                <c:pt idx="219">
                  <c:v>2874674234415</c:v>
                </c:pt>
                <c:pt idx="220">
                  <c:v>2874674234415</c:v>
                </c:pt>
                <c:pt idx="221">
                  <c:v>2874674234415</c:v>
                </c:pt>
                <c:pt idx="222">
                  <c:v>2874674234415</c:v>
                </c:pt>
                <c:pt idx="223">
                  <c:v>2874674234415</c:v>
                </c:pt>
                <c:pt idx="224">
                  <c:v>2874674234415</c:v>
                </c:pt>
                <c:pt idx="225">
                  <c:v>2874674234415</c:v>
                </c:pt>
                <c:pt idx="226">
                  <c:v>2874674234415</c:v>
                </c:pt>
                <c:pt idx="227">
                  <c:v>2874674234415</c:v>
                </c:pt>
                <c:pt idx="228">
                  <c:v>2874674234415</c:v>
                </c:pt>
                <c:pt idx="229">
                  <c:v>2967853337743.9702</c:v>
                </c:pt>
                <c:pt idx="230" formatCode="_ * #,##0_ ;_ * \-#,##0_ ;_ * &quot;-&quot;??_ ;_ @_ ">
                  <c:v>3007383866429</c:v>
                </c:pt>
                <c:pt idx="231">
                  <c:v>3007383866429</c:v>
                </c:pt>
                <c:pt idx="232">
                  <c:v>3007383866429</c:v>
                </c:pt>
                <c:pt idx="233">
                  <c:v>3007383866429</c:v>
                </c:pt>
                <c:pt idx="234">
                  <c:v>3007383866429</c:v>
                </c:pt>
                <c:pt idx="235">
                  <c:v>3007383866429</c:v>
                </c:pt>
                <c:pt idx="236">
                  <c:v>3007383866429</c:v>
                </c:pt>
                <c:pt idx="237">
                  <c:v>3007383866429</c:v>
                </c:pt>
                <c:pt idx="238">
                  <c:v>3007383866429</c:v>
                </c:pt>
                <c:pt idx="239">
                  <c:v>3007383866429</c:v>
                </c:pt>
                <c:pt idx="240">
                  <c:v>3007383866429</c:v>
                </c:pt>
                <c:pt idx="241">
                  <c:v>3007383866429</c:v>
                </c:pt>
                <c:pt idx="242">
                  <c:v>3233581400367.21</c:v>
                </c:pt>
                <c:pt idx="243" formatCode="_ * #,##0_ ;_ * \-#,##0_ ;_ * &quot;-&quot;??_ ;_ @_ ">
                  <c:v>3290605988755</c:v>
                </c:pt>
                <c:pt idx="244">
                  <c:v>3290605988755</c:v>
                </c:pt>
                <c:pt idx="245">
                  <c:v>3290605988755</c:v>
                </c:pt>
                <c:pt idx="246">
                  <c:v>3290605988755</c:v>
                </c:pt>
                <c:pt idx="247">
                  <c:v>3290605988755</c:v>
                </c:pt>
                <c:pt idx="248">
                  <c:v>3290605988755</c:v>
                </c:pt>
                <c:pt idx="249">
                  <c:v>3290605988755</c:v>
                </c:pt>
                <c:pt idx="250">
                  <c:v>3290605988755</c:v>
                </c:pt>
                <c:pt idx="251">
                  <c:v>3290605988755</c:v>
                </c:pt>
                <c:pt idx="252">
                  <c:v>3290605988755</c:v>
                </c:pt>
                <c:pt idx="253">
                  <c:v>3290605988755</c:v>
                </c:pt>
                <c:pt idx="254">
                  <c:v>3290605988755</c:v>
                </c:pt>
                <c:pt idx="255">
                  <c:v>3381698122495.9199</c:v>
                </c:pt>
                <c:pt idx="256" formatCode="_ * #,##0_ ;_ * \-#,##0_ ;_ * &quot;-&quot;??_ ;_ @_ ">
                  <c:v>3462542391191</c:v>
                </c:pt>
                <c:pt idx="257">
                  <c:v>3462542391191</c:v>
                </c:pt>
                <c:pt idx="258">
                  <c:v>3462542391191</c:v>
                </c:pt>
                <c:pt idx="259">
                  <c:v>3462542391191</c:v>
                </c:pt>
                <c:pt idx="260">
                  <c:v>3462542391191</c:v>
                </c:pt>
                <c:pt idx="261">
                  <c:v>3462542391191</c:v>
                </c:pt>
                <c:pt idx="262">
                  <c:v>3462542391191</c:v>
                </c:pt>
                <c:pt idx="263">
                  <c:v>3462542391191</c:v>
                </c:pt>
                <c:pt idx="264">
                  <c:v>3462542391191</c:v>
                </c:pt>
                <c:pt idx="265">
                  <c:v>3462542391191</c:v>
                </c:pt>
                <c:pt idx="266">
                  <c:v>3462542391191</c:v>
                </c:pt>
                <c:pt idx="267">
                  <c:v>3462542391191</c:v>
                </c:pt>
                <c:pt idx="268">
                  <c:v>3462542391191</c:v>
                </c:pt>
                <c:pt idx="269">
                  <c:v>3494288842678.9502</c:v>
                </c:pt>
                <c:pt idx="270" formatCode="_ * #,##0_ ;_ * \-#,##0_ ;_ * &quot;-&quot;??_ ;_ @_ ">
                  <c:v>3511060552899</c:v>
                </c:pt>
                <c:pt idx="271">
                  <c:v>3511060552899</c:v>
                </c:pt>
                <c:pt idx="272">
                  <c:v>3511060552899</c:v>
                </c:pt>
                <c:pt idx="273">
                  <c:v>3511060552899</c:v>
                </c:pt>
                <c:pt idx="274">
                  <c:v>3511060552899</c:v>
                </c:pt>
                <c:pt idx="275">
                  <c:v>3511060552899</c:v>
                </c:pt>
                <c:pt idx="276">
                  <c:v>3511060552899</c:v>
                </c:pt>
                <c:pt idx="277">
                  <c:v>3511060552899</c:v>
                </c:pt>
                <c:pt idx="278">
                  <c:v>3511060552899</c:v>
                </c:pt>
                <c:pt idx="279">
                  <c:v>3511060552899</c:v>
                </c:pt>
                <c:pt idx="280">
                  <c:v>3511060552899</c:v>
                </c:pt>
                <c:pt idx="281">
                  <c:v>3511060552899</c:v>
                </c:pt>
                <c:pt idx="282">
                  <c:v>3796188328004.6201</c:v>
                </c:pt>
                <c:pt idx="283" formatCode="_ * #,##0_ ;_ * \-#,##0_ ;_ * &quot;-&quot;??_ ;_ @_ ">
                  <c:v>3839316899029</c:v>
                </c:pt>
                <c:pt idx="284">
                  <c:v>3839316899029</c:v>
                </c:pt>
                <c:pt idx="285">
                  <c:v>3839316899029</c:v>
                </c:pt>
                <c:pt idx="286">
                  <c:v>3839316899029</c:v>
                </c:pt>
                <c:pt idx="287">
                  <c:v>3839316899029</c:v>
                </c:pt>
                <c:pt idx="288">
                  <c:v>3839316899029</c:v>
                </c:pt>
                <c:pt idx="289">
                  <c:v>3839316899029</c:v>
                </c:pt>
                <c:pt idx="290">
                  <c:v>3839316899029</c:v>
                </c:pt>
                <c:pt idx="291">
                  <c:v>3839316899029</c:v>
                </c:pt>
                <c:pt idx="292">
                  <c:v>3839316899029</c:v>
                </c:pt>
                <c:pt idx="293">
                  <c:v>3839316899029</c:v>
                </c:pt>
                <c:pt idx="294">
                  <c:v>3839316899029</c:v>
                </c:pt>
                <c:pt idx="295">
                  <c:v>3943557223451.0698</c:v>
                </c:pt>
                <c:pt idx="296" formatCode="_ * #,##0_ ;_ * \-#,##0_ ;_ * &quot;-&quot;??_ ;_ @_ ">
                  <c:v>4022059196164</c:v>
                </c:pt>
                <c:pt idx="297">
                  <c:v>4022059196164</c:v>
                </c:pt>
                <c:pt idx="298">
                  <c:v>4022059196164</c:v>
                </c:pt>
                <c:pt idx="299">
                  <c:v>4022059196164</c:v>
                </c:pt>
                <c:pt idx="300">
                  <c:v>4022059196164</c:v>
                </c:pt>
                <c:pt idx="301">
                  <c:v>4022059196164</c:v>
                </c:pt>
                <c:pt idx="302">
                  <c:v>4022059196164</c:v>
                </c:pt>
                <c:pt idx="303">
                  <c:v>4022059196164</c:v>
                </c:pt>
                <c:pt idx="304">
                  <c:v>4022059196164</c:v>
                </c:pt>
                <c:pt idx="305">
                  <c:v>4022059196164</c:v>
                </c:pt>
                <c:pt idx="306">
                  <c:v>4022059196164</c:v>
                </c:pt>
                <c:pt idx="307">
                  <c:v>4022059196164</c:v>
                </c:pt>
                <c:pt idx="308">
                  <c:v>4022059196164</c:v>
                </c:pt>
                <c:pt idx="309">
                  <c:v>4138123233245.8101</c:v>
                </c:pt>
                <c:pt idx="310" formatCode="_ * #,##0_ ;_ * \-#,##0_ ;_ * &quot;-&quot;??_ ;_ @_ ">
                  <c:v>4143878474754</c:v>
                </c:pt>
                <c:pt idx="311">
                  <c:v>4143878474754</c:v>
                </c:pt>
                <c:pt idx="312">
                  <c:v>4143878474754</c:v>
                </c:pt>
                <c:pt idx="313">
                  <c:v>4143878474754</c:v>
                </c:pt>
                <c:pt idx="314">
                  <c:v>4143878474754</c:v>
                </c:pt>
                <c:pt idx="315">
                  <c:v>4143878474754</c:v>
                </c:pt>
                <c:pt idx="316">
                  <c:v>4143878474754</c:v>
                </c:pt>
                <c:pt idx="317">
                  <c:v>4143878474754</c:v>
                </c:pt>
                <c:pt idx="318">
                  <c:v>4143878474754</c:v>
                </c:pt>
                <c:pt idx="319">
                  <c:v>4143878474754</c:v>
                </c:pt>
                <c:pt idx="320">
                  <c:v>4143878474754</c:v>
                </c:pt>
                <c:pt idx="321">
                  <c:v>4143878474754</c:v>
                </c:pt>
                <c:pt idx="322">
                  <c:v>4219142059012.6099</c:v>
                </c:pt>
                <c:pt idx="323" formatCode="_ * #,##0_ ;_ * \-#,##0_ ;_ * &quot;-&quot;??_ ;_ @_ ">
                  <c:v>4306949573981</c:v>
                </c:pt>
                <c:pt idx="324">
                  <c:v>4306949573981</c:v>
                </c:pt>
                <c:pt idx="325">
                  <c:v>4306949573981</c:v>
                </c:pt>
                <c:pt idx="326">
                  <c:v>4306949573981</c:v>
                </c:pt>
                <c:pt idx="327">
                  <c:v>4306949573981</c:v>
                </c:pt>
                <c:pt idx="328">
                  <c:v>4306949573981</c:v>
                </c:pt>
                <c:pt idx="329">
                  <c:v>4306949573981</c:v>
                </c:pt>
                <c:pt idx="330">
                  <c:v>4306949573981</c:v>
                </c:pt>
                <c:pt idx="331">
                  <c:v>4306949573981</c:v>
                </c:pt>
                <c:pt idx="332">
                  <c:v>4306949573981</c:v>
                </c:pt>
                <c:pt idx="333">
                  <c:v>4306949573981</c:v>
                </c:pt>
                <c:pt idx="334">
                  <c:v>4415593341673.5703</c:v>
                </c:pt>
                <c:pt idx="335" formatCode="_ * #,##0_ ;_ * \-#,##0_ ;_ * &quot;-&quot;??_ ;_ @_ ">
                  <c:v>4940704885521</c:v>
                </c:pt>
                <c:pt idx="336">
                  <c:v>4940704885521</c:v>
                </c:pt>
                <c:pt idx="337">
                  <c:v>4940704885521</c:v>
                </c:pt>
                <c:pt idx="338">
                  <c:v>4940704885521</c:v>
                </c:pt>
                <c:pt idx="339">
                  <c:v>4940704885521</c:v>
                </c:pt>
                <c:pt idx="340">
                  <c:v>4940704885521</c:v>
                </c:pt>
                <c:pt idx="341">
                  <c:v>4940704885521</c:v>
                </c:pt>
                <c:pt idx="342">
                  <c:v>4940704885521</c:v>
                </c:pt>
                <c:pt idx="343">
                  <c:v>4940704885521</c:v>
                </c:pt>
                <c:pt idx="344">
                  <c:v>4940704885521</c:v>
                </c:pt>
                <c:pt idx="345">
                  <c:v>4940704885521</c:v>
                </c:pt>
                <c:pt idx="346">
                  <c:v>4940704885521</c:v>
                </c:pt>
                <c:pt idx="347">
                  <c:v>4940704885521</c:v>
                </c:pt>
                <c:pt idx="348">
                  <c:v>5024546460933.96</c:v>
                </c:pt>
                <c:pt idx="349" formatCode="_ * #,##0_ ;_ * \-#,##0_ ;_ * &quot;-&quot;??_ ;_ @_ ">
                  <c:v>5077499034879</c:v>
                </c:pt>
                <c:pt idx="350">
                  <c:v>5077499034879</c:v>
                </c:pt>
                <c:pt idx="351">
                  <c:v>5077499034879</c:v>
                </c:pt>
                <c:pt idx="352">
                  <c:v>5077499034879</c:v>
                </c:pt>
                <c:pt idx="353">
                  <c:v>5077499034879</c:v>
                </c:pt>
                <c:pt idx="354">
                  <c:v>5077499034879</c:v>
                </c:pt>
                <c:pt idx="355">
                  <c:v>5077499034879</c:v>
                </c:pt>
                <c:pt idx="356">
                  <c:v>5077499034879</c:v>
                </c:pt>
                <c:pt idx="357">
                  <c:v>5077499034879</c:v>
                </c:pt>
                <c:pt idx="358">
                  <c:v>5077499034879</c:v>
                </c:pt>
                <c:pt idx="359">
                  <c:v>5077499034879</c:v>
                </c:pt>
                <c:pt idx="360">
                  <c:v>5077499034879</c:v>
                </c:pt>
                <c:pt idx="361">
                  <c:v>5172892177079.6602</c:v>
                </c:pt>
                <c:pt idx="362" formatCode="_ * #,##0_ ;_ * \-#,##0_ ;_ * &quot;-&quot;??_ ;_ @_ ">
                  <c:v>5363678461481</c:v>
                </c:pt>
                <c:pt idx="363">
                  <c:v>5363678461481</c:v>
                </c:pt>
                <c:pt idx="364">
                  <c:v>5363678461481</c:v>
                </c:pt>
                <c:pt idx="365">
                  <c:v>5363678461481</c:v>
                </c:pt>
                <c:pt idx="366">
                  <c:v>5363678461481</c:v>
                </c:pt>
                <c:pt idx="367">
                  <c:v>5363678461481</c:v>
                </c:pt>
                <c:pt idx="368">
                  <c:v>5363678461481</c:v>
                </c:pt>
                <c:pt idx="369">
                  <c:v>5363678461481</c:v>
                </c:pt>
                <c:pt idx="370">
                  <c:v>5363678461481</c:v>
                </c:pt>
                <c:pt idx="371">
                  <c:v>5363678461481</c:v>
                </c:pt>
                <c:pt idx="372">
                  <c:v>5363678461481</c:v>
                </c:pt>
                <c:pt idx="373">
                  <c:v>5363678461481</c:v>
                </c:pt>
                <c:pt idx="374">
                  <c:v>5363678461481</c:v>
                </c:pt>
                <c:pt idx="375">
                  <c:v>5363678461481</c:v>
                </c:pt>
                <c:pt idx="376">
                  <c:v>5199615302174.9004</c:v>
                </c:pt>
                <c:pt idx="377" formatCode="_ * #,##0_ ;_ * \-#,##0_ ;_ * &quot;-&quot;??_ ;_ @_ ">
                  <c:v>5178671069072</c:v>
                </c:pt>
                <c:pt idx="378">
                  <c:v>5178671069072</c:v>
                </c:pt>
                <c:pt idx="379">
                  <c:v>5178671069072</c:v>
                </c:pt>
                <c:pt idx="380">
                  <c:v>5178671069072</c:v>
                </c:pt>
                <c:pt idx="381">
                  <c:v>5178671069072</c:v>
                </c:pt>
                <c:pt idx="382">
                  <c:v>5178671069072</c:v>
                </c:pt>
                <c:pt idx="383">
                  <c:v>5178671069072</c:v>
                </c:pt>
                <c:pt idx="384">
                  <c:v>5178671069072</c:v>
                </c:pt>
                <c:pt idx="385">
                  <c:v>5178671069072</c:v>
                </c:pt>
                <c:pt idx="386">
                  <c:v>5178671069072</c:v>
                </c:pt>
                <c:pt idx="387">
                  <c:v>5178671069072</c:v>
                </c:pt>
                <c:pt idx="388">
                  <c:v>5595791656327.3096</c:v>
                </c:pt>
                <c:pt idx="389" formatCode="_ * #,##0_ ;_ * \-#,##0_ ;_ * &quot;-&quot;??_ ;_ @_ ">
                  <c:v>5949437371609</c:v>
                </c:pt>
                <c:pt idx="390">
                  <c:v>5949437371609</c:v>
                </c:pt>
                <c:pt idx="391">
                  <c:v>5949437371609</c:v>
                </c:pt>
                <c:pt idx="392">
                  <c:v>5949437371609</c:v>
                </c:pt>
                <c:pt idx="393">
                  <c:v>5949437371609</c:v>
                </c:pt>
                <c:pt idx="394">
                  <c:v>5949437371609</c:v>
                </c:pt>
                <c:pt idx="395">
                  <c:v>5949437371609</c:v>
                </c:pt>
                <c:pt idx="396">
                  <c:v>5949437371609</c:v>
                </c:pt>
                <c:pt idx="397">
                  <c:v>5949437371609</c:v>
                </c:pt>
                <c:pt idx="398">
                  <c:v>5949437371609</c:v>
                </c:pt>
                <c:pt idx="399">
                  <c:v>5949437371609</c:v>
                </c:pt>
                <c:pt idx="400">
                  <c:v>5949437371609</c:v>
                </c:pt>
                <c:pt idx="401">
                  <c:v>6197839919506.5996</c:v>
                </c:pt>
                <c:pt idx="402" formatCode="_ * #,##0_ ;_ * \-#,##0_ ;_ * &quot;-&quot;??_ ;_ @_ ">
                  <c:v>6389316883511</c:v>
                </c:pt>
                <c:pt idx="403">
                  <c:v>6389316883511</c:v>
                </c:pt>
                <c:pt idx="404">
                  <c:v>6389316883511</c:v>
                </c:pt>
                <c:pt idx="405">
                  <c:v>6389316883511</c:v>
                </c:pt>
                <c:pt idx="406">
                  <c:v>6389316883511</c:v>
                </c:pt>
                <c:pt idx="407">
                  <c:v>6389316883511</c:v>
                </c:pt>
                <c:pt idx="408">
                  <c:v>6389316883511</c:v>
                </c:pt>
                <c:pt idx="409">
                  <c:v>6389316883511</c:v>
                </c:pt>
                <c:pt idx="410">
                  <c:v>6389316883511</c:v>
                </c:pt>
                <c:pt idx="411">
                  <c:v>6389316883511</c:v>
                </c:pt>
                <c:pt idx="412">
                  <c:v>6389316883511</c:v>
                </c:pt>
                <c:pt idx="413">
                  <c:v>6389316883511</c:v>
                </c:pt>
                <c:pt idx="414">
                  <c:v>6505039002076.4102</c:v>
                </c:pt>
                <c:pt idx="415" formatCode="_ * #,##0_ ;_ * \-#,##0_ ;_ * &quot;-&quot;??_ ;_ @_ ">
                  <c:v>6727225469722</c:v>
                </c:pt>
                <c:pt idx="416">
                  <c:v>6727225469722</c:v>
                </c:pt>
                <c:pt idx="417">
                  <c:v>6727225469722</c:v>
                </c:pt>
                <c:pt idx="418">
                  <c:v>6727225469722</c:v>
                </c:pt>
                <c:pt idx="419">
                  <c:v>6727225469722</c:v>
                </c:pt>
                <c:pt idx="420">
                  <c:v>6727225469722</c:v>
                </c:pt>
                <c:pt idx="421">
                  <c:v>6727225469722</c:v>
                </c:pt>
                <c:pt idx="422">
                  <c:v>6727225469722</c:v>
                </c:pt>
                <c:pt idx="423">
                  <c:v>6727225469722</c:v>
                </c:pt>
                <c:pt idx="424">
                  <c:v>6727225469722</c:v>
                </c:pt>
                <c:pt idx="425">
                  <c:v>6727225469722</c:v>
                </c:pt>
                <c:pt idx="426">
                  <c:v>6727225469722</c:v>
                </c:pt>
                <c:pt idx="427">
                  <c:v>6727225469722</c:v>
                </c:pt>
                <c:pt idx="428">
                  <c:v>6971177230937.6904</c:v>
                </c:pt>
                <c:pt idx="429" formatCode="_ * #,##0_ ;_ * \-#,##0_ ;_ * &quot;-&quot;??_ ;_ @_ ">
                  <c:v>7019199231177</c:v>
                </c:pt>
                <c:pt idx="430">
                  <c:v>7019199231177</c:v>
                </c:pt>
                <c:pt idx="431">
                  <c:v>7019199231177</c:v>
                </c:pt>
                <c:pt idx="432">
                  <c:v>7019199231177</c:v>
                </c:pt>
                <c:pt idx="433">
                  <c:v>7019199231177</c:v>
                </c:pt>
                <c:pt idx="434">
                  <c:v>7019199231177</c:v>
                </c:pt>
                <c:pt idx="435">
                  <c:v>7019199231177</c:v>
                </c:pt>
                <c:pt idx="436">
                  <c:v>7019199231177</c:v>
                </c:pt>
                <c:pt idx="437">
                  <c:v>7019199231177</c:v>
                </c:pt>
                <c:pt idx="438">
                  <c:v>7019199231177</c:v>
                </c:pt>
                <c:pt idx="439">
                  <c:v>7019199231177</c:v>
                </c:pt>
                <c:pt idx="440">
                  <c:v>7019199231177</c:v>
                </c:pt>
                <c:pt idx="441">
                  <c:v>7031329605788.7197</c:v>
                </c:pt>
                <c:pt idx="442" formatCode="_ * #,##0_ ;_ * \-#,##0_ ;_ * &quot;-&quot;??_ ;_ @_ ">
                  <c:v>7152633351906</c:v>
                </c:pt>
                <c:pt idx="443">
                  <c:v>7152633351906</c:v>
                </c:pt>
                <c:pt idx="444">
                  <c:v>7152633351906</c:v>
                </c:pt>
                <c:pt idx="445">
                  <c:v>7152633351906</c:v>
                </c:pt>
                <c:pt idx="446">
                  <c:v>7152633351906</c:v>
                </c:pt>
                <c:pt idx="447">
                  <c:v>7152633351906</c:v>
                </c:pt>
                <c:pt idx="448">
                  <c:v>7152633351906</c:v>
                </c:pt>
                <c:pt idx="449">
                  <c:v>7152633351906</c:v>
                </c:pt>
                <c:pt idx="450">
                  <c:v>7152633351906</c:v>
                </c:pt>
                <c:pt idx="451">
                  <c:v>7152633351906</c:v>
                </c:pt>
                <c:pt idx="452">
                  <c:v>7152633351906</c:v>
                </c:pt>
                <c:pt idx="453">
                  <c:v>7152633351906</c:v>
                </c:pt>
                <c:pt idx="454">
                  <c:v>7152633351906</c:v>
                </c:pt>
                <c:pt idx="455">
                  <c:v>7364268059355.9004</c:v>
                </c:pt>
                <c:pt idx="456" formatCode="_ * #,##0_ ;_ * \-#,##0_ ;_ * &quot;-&quot;??_ ;_ @_ ">
                  <c:v>7454968648263</c:v>
                </c:pt>
                <c:pt idx="457">
                  <c:v>7454968648263</c:v>
                </c:pt>
                <c:pt idx="458">
                  <c:v>7454968648263</c:v>
                </c:pt>
                <c:pt idx="459">
                  <c:v>7454968648263</c:v>
                </c:pt>
                <c:pt idx="460">
                  <c:v>7454968648263</c:v>
                </c:pt>
                <c:pt idx="461">
                  <c:v>7454968648263</c:v>
                </c:pt>
                <c:pt idx="462">
                  <c:v>7454968648263</c:v>
                </c:pt>
                <c:pt idx="463">
                  <c:v>7454968648263</c:v>
                </c:pt>
                <c:pt idx="464">
                  <c:v>7454968648263</c:v>
                </c:pt>
                <c:pt idx="465">
                  <c:v>7454968648263</c:v>
                </c:pt>
                <c:pt idx="466">
                  <c:v>7454968648263</c:v>
                </c:pt>
                <c:pt idx="467">
                  <c:v>7454968648263</c:v>
                </c:pt>
                <c:pt idx="468">
                  <c:v>7454968648263</c:v>
                </c:pt>
                <c:pt idx="469">
                  <c:v>7427362643331.4697</c:v>
                </c:pt>
                <c:pt idx="470" formatCode="_ * #,##0_ ;_ * \-#,##0_ ;_ * &quot;-&quot;??_ ;_ @_ ">
                  <c:v>7182852313938</c:v>
                </c:pt>
                <c:pt idx="471">
                  <c:v>7182852313938</c:v>
                </c:pt>
                <c:pt idx="472">
                  <c:v>7182852313938</c:v>
                </c:pt>
                <c:pt idx="473">
                  <c:v>7182852313938</c:v>
                </c:pt>
                <c:pt idx="474">
                  <c:v>7182852313938</c:v>
                </c:pt>
                <c:pt idx="475">
                  <c:v>7182852313938</c:v>
                </c:pt>
                <c:pt idx="476">
                  <c:v>7182852313938</c:v>
                </c:pt>
                <c:pt idx="477">
                  <c:v>7182852313938</c:v>
                </c:pt>
                <c:pt idx="478">
                  <c:v>7182852313938</c:v>
                </c:pt>
                <c:pt idx="479">
                  <c:v>7182852313938</c:v>
                </c:pt>
                <c:pt idx="480">
                  <c:v>7182852313938</c:v>
                </c:pt>
                <c:pt idx="481">
                  <c:v>7182852313938</c:v>
                </c:pt>
                <c:pt idx="482">
                  <c:v>7182852313938</c:v>
                </c:pt>
                <c:pt idx="483">
                  <c:v>7183013626017.2695</c:v>
                </c:pt>
                <c:pt idx="484" formatCode="_ * #,##0_ ;_ * \-#,##0_ ;_ * &quot;-&quot;??_ ;_ @_ ">
                  <c:v>7184404942701</c:v>
                </c:pt>
                <c:pt idx="485">
                  <c:v>7184404942701</c:v>
                </c:pt>
                <c:pt idx="486">
                  <c:v>7184404942701</c:v>
                </c:pt>
                <c:pt idx="487">
                  <c:v>7184404942701</c:v>
                </c:pt>
                <c:pt idx="488">
                  <c:v>7184404942701</c:v>
                </c:pt>
                <c:pt idx="489">
                  <c:v>7184404942701</c:v>
                </c:pt>
                <c:pt idx="490">
                  <c:v>7184404942701</c:v>
                </c:pt>
                <c:pt idx="491">
                  <c:v>7184404942701</c:v>
                </c:pt>
                <c:pt idx="492">
                  <c:v>7184404942701</c:v>
                </c:pt>
                <c:pt idx="493">
                  <c:v>7184404942701</c:v>
                </c:pt>
                <c:pt idx="494">
                  <c:v>7184404942701</c:v>
                </c:pt>
                <c:pt idx="495">
                  <c:v>7184404942701</c:v>
                </c:pt>
                <c:pt idx="496">
                  <c:v>7184404942701</c:v>
                </c:pt>
                <c:pt idx="497">
                  <c:v>7184404942701</c:v>
                </c:pt>
                <c:pt idx="498">
                  <c:v>7175974755378.8398</c:v>
                </c:pt>
                <c:pt idx="499" formatCode="_ * #,##0_ ;_ * \-#,##0_ ;_ * &quot;-&quot;??_ ;_ @_ ">
                  <c:v>6653303141405</c:v>
                </c:pt>
                <c:pt idx="500">
                  <c:v>6653303141405</c:v>
                </c:pt>
                <c:pt idx="501">
                  <c:v>6653303141405</c:v>
                </c:pt>
                <c:pt idx="502">
                  <c:v>6653303141405</c:v>
                </c:pt>
                <c:pt idx="503">
                  <c:v>6653303141405</c:v>
                </c:pt>
                <c:pt idx="504">
                  <c:v>6653303141405</c:v>
                </c:pt>
                <c:pt idx="505">
                  <c:v>6653303141405</c:v>
                </c:pt>
                <c:pt idx="506">
                  <c:v>6653303141405</c:v>
                </c:pt>
                <c:pt idx="507">
                  <c:v>6653303141405</c:v>
                </c:pt>
                <c:pt idx="508">
                  <c:v>6653303141405</c:v>
                </c:pt>
                <c:pt idx="509">
                  <c:v>6653303141405</c:v>
                </c:pt>
                <c:pt idx="510">
                  <c:v>6653303141405</c:v>
                </c:pt>
                <c:pt idx="511">
                  <c:v>6653303141405</c:v>
                </c:pt>
                <c:pt idx="512">
                  <c:v>6653303141405</c:v>
                </c:pt>
                <c:pt idx="513">
                  <c:v>6653303141405</c:v>
                </c:pt>
                <c:pt idx="514">
                  <c:v>6653303141405</c:v>
                </c:pt>
                <c:pt idx="515">
                  <c:v>6194015746025.2402</c:v>
                </c:pt>
                <c:pt idx="516" formatCode="_ * #,##0_ ;_ * \-#,##0_ ;_ * &quot;-&quot;??_ ;_ @_ ">
                  <c:v>5646403851534</c:v>
                </c:pt>
                <c:pt idx="517">
                  <c:v>5646403851534</c:v>
                </c:pt>
                <c:pt idx="518">
                  <c:v>5646403851534</c:v>
                </c:pt>
                <c:pt idx="519">
                  <c:v>5646403851534</c:v>
                </c:pt>
                <c:pt idx="520">
                  <c:v>5646403851534</c:v>
                </c:pt>
                <c:pt idx="521">
                  <c:v>5646403851534</c:v>
                </c:pt>
                <c:pt idx="522">
                  <c:v>5646403851534</c:v>
                </c:pt>
                <c:pt idx="523">
                  <c:v>5646403851534</c:v>
                </c:pt>
                <c:pt idx="524">
                  <c:v>5646403851534</c:v>
                </c:pt>
                <c:pt idx="525">
                  <c:v>5646403851534</c:v>
                </c:pt>
                <c:pt idx="526">
                  <c:v>5646403851534</c:v>
                </c:pt>
                <c:pt idx="527">
                  <c:v>5646403851534</c:v>
                </c:pt>
                <c:pt idx="528">
                  <c:v>5646403851534</c:v>
                </c:pt>
                <c:pt idx="529">
                  <c:v>5646403851534</c:v>
                </c:pt>
                <c:pt idx="530">
                  <c:v>5621092245586.7305</c:v>
                </c:pt>
                <c:pt idx="531" formatCode="_ * #,##0_ ;_ * \-#,##0_ ;_ * &quot;-&quot;??_ ;_ @_ ">
                  <c:v>5106422924659</c:v>
                </c:pt>
                <c:pt idx="532">
                  <c:v>5106422924659</c:v>
                </c:pt>
                <c:pt idx="533">
                  <c:v>5106422924659</c:v>
                </c:pt>
                <c:pt idx="534">
                  <c:v>5106422924659</c:v>
                </c:pt>
                <c:pt idx="535">
                  <c:v>5106422924659</c:v>
                </c:pt>
                <c:pt idx="536">
                  <c:v>5106422924659</c:v>
                </c:pt>
                <c:pt idx="537">
                  <c:v>5106422924659</c:v>
                </c:pt>
                <c:pt idx="538">
                  <c:v>5106422924659</c:v>
                </c:pt>
                <c:pt idx="539">
                  <c:v>5106422924659</c:v>
                </c:pt>
                <c:pt idx="540">
                  <c:v>5106422924659</c:v>
                </c:pt>
                <c:pt idx="541">
                  <c:v>5106422924659</c:v>
                </c:pt>
                <c:pt idx="542">
                  <c:v>5106422924659</c:v>
                </c:pt>
                <c:pt idx="543">
                  <c:v>5248509606854.75</c:v>
                </c:pt>
                <c:pt idx="544" formatCode="_ * #,##0_ ;_ * \-#,##0_ ;_ * &quot;-&quot;??_ ;_ @_ ">
                  <c:v>5618595848853</c:v>
                </c:pt>
                <c:pt idx="545">
                  <c:v>5618595848853</c:v>
                </c:pt>
                <c:pt idx="546">
                  <c:v>5618595848853</c:v>
                </c:pt>
                <c:pt idx="547">
                  <c:v>5618595848853</c:v>
                </c:pt>
                <c:pt idx="548">
                  <c:v>5618595848853</c:v>
                </c:pt>
                <c:pt idx="549">
                  <c:v>5618595848853</c:v>
                </c:pt>
                <c:pt idx="550">
                  <c:v>5618595848853</c:v>
                </c:pt>
                <c:pt idx="551">
                  <c:v>5618595848853</c:v>
                </c:pt>
                <c:pt idx="552">
                  <c:v>5618595848853</c:v>
                </c:pt>
                <c:pt idx="553">
                  <c:v>5618595848853</c:v>
                </c:pt>
                <c:pt idx="554">
                  <c:v>5618595848853</c:v>
                </c:pt>
                <c:pt idx="555">
                  <c:v>5618595848853</c:v>
                </c:pt>
                <c:pt idx="556">
                  <c:v>5618595848853</c:v>
                </c:pt>
                <c:pt idx="557">
                  <c:v>5862614531725.2998</c:v>
                </c:pt>
                <c:pt idx="558" formatCode="_ * #,##0_ ;_ * \-#,##0_ ;_ * &quot;-&quot;??_ ;_ @_ ">
                  <c:v>5883988430955</c:v>
                </c:pt>
                <c:pt idx="559">
                  <c:v>5883988430955</c:v>
                </c:pt>
                <c:pt idx="560">
                  <c:v>5883988430955</c:v>
                </c:pt>
                <c:pt idx="561">
                  <c:v>5883988430955</c:v>
                </c:pt>
                <c:pt idx="562">
                  <c:v>5883988430955</c:v>
                </c:pt>
                <c:pt idx="563">
                  <c:v>5883988430955</c:v>
                </c:pt>
                <c:pt idx="564">
                  <c:v>5883988430955</c:v>
                </c:pt>
                <c:pt idx="565">
                  <c:v>5883988430955</c:v>
                </c:pt>
                <c:pt idx="566">
                  <c:v>5883988430955</c:v>
                </c:pt>
                <c:pt idx="567">
                  <c:v>5883988430955</c:v>
                </c:pt>
                <c:pt idx="568">
                  <c:v>5883988430955</c:v>
                </c:pt>
                <c:pt idx="569">
                  <c:v>5883988430955</c:v>
                </c:pt>
                <c:pt idx="570">
                  <c:v>5883988430955</c:v>
                </c:pt>
                <c:pt idx="571">
                  <c:v>5836655168807.8496</c:v>
                </c:pt>
                <c:pt idx="572" formatCode="_ * #,##0_ ;_ * \-#,##0_ ;_ * &quot;-&quot;??_ ;_ @_ ">
                  <c:v>5814661935891</c:v>
                </c:pt>
                <c:pt idx="573">
                  <c:v>5814661935891</c:v>
                </c:pt>
                <c:pt idx="574">
                  <c:v>5814661935891</c:v>
                </c:pt>
                <c:pt idx="575">
                  <c:v>5814661935891</c:v>
                </c:pt>
                <c:pt idx="576">
                  <c:v>5814661935891</c:v>
                </c:pt>
                <c:pt idx="577">
                  <c:v>5814661935891</c:v>
                </c:pt>
                <c:pt idx="578">
                  <c:v>5814661935891</c:v>
                </c:pt>
                <c:pt idx="579">
                  <c:v>5814661935891</c:v>
                </c:pt>
                <c:pt idx="580">
                  <c:v>5814661935891</c:v>
                </c:pt>
                <c:pt idx="581">
                  <c:v>5814661935891</c:v>
                </c:pt>
                <c:pt idx="582">
                  <c:v>5814661935891</c:v>
                </c:pt>
                <c:pt idx="583">
                  <c:v>5814661935891</c:v>
                </c:pt>
                <c:pt idx="584">
                  <c:v>5894008795041.8496</c:v>
                </c:pt>
                <c:pt idx="585" formatCode="_ * #,##0_ ;_ * \-#,##0_ ;_ * &quot;-&quot;??_ ;_ @_ ">
                  <c:v>6061518831027</c:v>
                </c:pt>
                <c:pt idx="586">
                  <c:v>6061518831027</c:v>
                </c:pt>
                <c:pt idx="587">
                  <c:v>6061518831027</c:v>
                </c:pt>
                <c:pt idx="588">
                  <c:v>6061518831027</c:v>
                </c:pt>
                <c:pt idx="589">
                  <c:v>6061518831027</c:v>
                </c:pt>
                <c:pt idx="590">
                  <c:v>6061518831027</c:v>
                </c:pt>
                <c:pt idx="591">
                  <c:v>6061518831027</c:v>
                </c:pt>
                <c:pt idx="592">
                  <c:v>6061518831027</c:v>
                </c:pt>
                <c:pt idx="593">
                  <c:v>6061518831027</c:v>
                </c:pt>
                <c:pt idx="594">
                  <c:v>6061518831027</c:v>
                </c:pt>
                <c:pt idx="595">
                  <c:v>6061518831027</c:v>
                </c:pt>
                <c:pt idx="596">
                  <c:v>6061518831027</c:v>
                </c:pt>
                <c:pt idx="597">
                  <c:v>6061518831027</c:v>
                </c:pt>
                <c:pt idx="598">
                  <c:v>6064081790460.29</c:v>
                </c:pt>
                <c:pt idx="599" formatCode="_ * #,##0_ ;_ * \-#,##0_ ;_ * &quot;-&quot;??_ ;_ @_ ">
                  <c:v>6071846049920</c:v>
                </c:pt>
                <c:pt idx="600">
                  <c:v>6071846049920</c:v>
                </c:pt>
                <c:pt idx="601">
                  <c:v>6071846049920</c:v>
                </c:pt>
                <c:pt idx="602">
                  <c:v>6071846049920</c:v>
                </c:pt>
                <c:pt idx="603">
                  <c:v>6071846049920</c:v>
                </c:pt>
                <c:pt idx="604">
                  <c:v>6071846049920</c:v>
                </c:pt>
                <c:pt idx="605">
                  <c:v>6071846049920</c:v>
                </c:pt>
                <c:pt idx="606">
                  <c:v>6071846049920</c:v>
                </c:pt>
                <c:pt idx="607">
                  <c:v>6071846049920</c:v>
                </c:pt>
                <c:pt idx="608">
                  <c:v>6071846049920</c:v>
                </c:pt>
                <c:pt idx="609">
                  <c:v>6071846049920</c:v>
                </c:pt>
                <c:pt idx="610">
                  <c:v>6071846049920</c:v>
                </c:pt>
                <c:pt idx="611">
                  <c:v>6071846049920</c:v>
                </c:pt>
                <c:pt idx="612">
                  <c:v>6071216044485.6104</c:v>
                </c:pt>
                <c:pt idx="613" formatCode="_ * #,##0_ ;_ * \-#,##0_ ;_ * &quot;-&quot;??_ ;_ @_ ">
                  <c:v>6068891541676</c:v>
                </c:pt>
                <c:pt idx="614">
                  <c:v>6068891541676</c:v>
                </c:pt>
                <c:pt idx="615">
                  <c:v>6068891541676</c:v>
                </c:pt>
                <c:pt idx="616">
                  <c:v>6068891541676</c:v>
                </c:pt>
                <c:pt idx="617">
                  <c:v>6068891541676</c:v>
                </c:pt>
                <c:pt idx="618">
                  <c:v>6068891541676</c:v>
                </c:pt>
                <c:pt idx="619">
                  <c:v>6068891541676</c:v>
                </c:pt>
                <c:pt idx="620">
                  <c:v>6068891541676</c:v>
                </c:pt>
                <c:pt idx="621">
                  <c:v>6068891541676</c:v>
                </c:pt>
                <c:pt idx="622">
                  <c:v>6068891541676</c:v>
                </c:pt>
                <c:pt idx="623">
                  <c:v>6068891541676</c:v>
                </c:pt>
                <c:pt idx="624">
                  <c:v>6068891541676</c:v>
                </c:pt>
                <c:pt idx="625">
                  <c:v>6068891541676</c:v>
                </c:pt>
                <c:pt idx="626">
                  <c:v>6368919654419.8301</c:v>
                </c:pt>
                <c:pt idx="627" formatCode="_ * #,##0_ ;_ * \-#,##0_ ;_ * &quot;-&quot;??_ ;_ @_ ">
                  <c:v>6379265451411</c:v>
                </c:pt>
                <c:pt idx="628">
                  <c:v>6379265451411</c:v>
                </c:pt>
                <c:pt idx="629">
                  <c:v>6379265451411</c:v>
                </c:pt>
                <c:pt idx="630">
                  <c:v>6379265451411</c:v>
                </c:pt>
                <c:pt idx="631">
                  <c:v>6379265451411</c:v>
                </c:pt>
                <c:pt idx="632">
                  <c:v>6379265451411</c:v>
                </c:pt>
                <c:pt idx="633">
                  <c:v>6379265451411</c:v>
                </c:pt>
                <c:pt idx="634">
                  <c:v>6379265451411</c:v>
                </c:pt>
                <c:pt idx="635">
                  <c:v>6379265451411</c:v>
                </c:pt>
                <c:pt idx="636">
                  <c:v>6379265451411</c:v>
                </c:pt>
                <c:pt idx="637">
                  <c:v>6379265451411</c:v>
                </c:pt>
                <c:pt idx="638">
                  <c:v>6379265451411</c:v>
                </c:pt>
                <c:pt idx="639">
                  <c:v>6379562392399.2695</c:v>
                </c:pt>
                <c:pt idx="640" formatCode="_ * #,##0_ ;_ * \-#,##0_ ;_ * &quot;-&quot;??_ ;_ @_ ">
                  <c:v>6393023717201</c:v>
                </c:pt>
                <c:pt idx="641">
                  <c:v>6393023717201</c:v>
                </c:pt>
                <c:pt idx="642">
                  <c:v>6393023717201</c:v>
                </c:pt>
                <c:pt idx="643">
                  <c:v>6393023717201</c:v>
                </c:pt>
                <c:pt idx="644">
                  <c:v>6393023717201</c:v>
                </c:pt>
                <c:pt idx="645">
                  <c:v>6393023717201</c:v>
                </c:pt>
                <c:pt idx="646">
                  <c:v>6393023717201</c:v>
                </c:pt>
                <c:pt idx="647">
                  <c:v>6393023717201</c:v>
                </c:pt>
                <c:pt idx="648">
                  <c:v>6393023717201</c:v>
                </c:pt>
                <c:pt idx="649">
                  <c:v>6393023717201</c:v>
                </c:pt>
                <c:pt idx="650">
                  <c:v>6393023717201</c:v>
                </c:pt>
                <c:pt idx="651">
                  <c:v>6393023717201</c:v>
                </c:pt>
                <c:pt idx="652">
                  <c:v>6393023717201</c:v>
                </c:pt>
                <c:pt idx="653">
                  <c:v>6393023717201</c:v>
                </c:pt>
                <c:pt idx="654">
                  <c:v>6357721118107.3301</c:v>
                </c:pt>
                <c:pt idx="655" formatCode="_ * #,##0_ ;_ * \-#,##0_ ;_ * &quot;-&quot;??_ ;_ @_ ">
                  <c:v>6353030562983</c:v>
                </c:pt>
                <c:pt idx="656">
                  <c:v>6353030562983</c:v>
                </c:pt>
                <c:pt idx="657">
                  <c:v>6353030562983</c:v>
                </c:pt>
                <c:pt idx="658">
                  <c:v>6353030562983</c:v>
                </c:pt>
                <c:pt idx="659">
                  <c:v>6353030562983</c:v>
                </c:pt>
                <c:pt idx="660">
                  <c:v>6353030562983</c:v>
                </c:pt>
                <c:pt idx="661">
                  <c:v>6353030562983</c:v>
                </c:pt>
                <c:pt idx="662">
                  <c:v>6353030562983</c:v>
                </c:pt>
                <c:pt idx="663">
                  <c:v>6353030562983</c:v>
                </c:pt>
                <c:pt idx="664">
                  <c:v>6353030562983</c:v>
                </c:pt>
                <c:pt idx="665">
                  <c:v>6353030562983</c:v>
                </c:pt>
                <c:pt idx="666">
                  <c:v>6353030562983</c:v>
                </c:pt>
                <c:pt idx="667">
                  <c:v>6554050172254.3301</c:v>
                </c:pt>
                <c:pt idx="668" formatCode="_ * #,##0_ ;_ * \-#,##0_ ;_ * &quot;-&quot;??_ ;_ @_ ">
                  <c:v>6702169884349</c:v>
                </c:pt>
                <c:pt idx="669">
                  <c:v>6702169884349</c:v>
                </c:pt>
                <c:pt idx="670">
                  <c:v>6702169884349</c:v>
                </c:pt>
                <c:pt idx="671">
                  <c:v>6702169884349</c:v>
                </c:pt>
                <c:pt idx="672">
                  <c:v>6702169884349</c:v>
                </c:pt>
                <c:pt idx="673">
                  <c:v>6702169884349</c:v>
                </c:pt>
                <c:pt idx="674">
                  <c:v>6702169884349</c:v>
                </c:pt>
                <c:pt idx="675">
                  <c:v>6702169884349</c:v>
                </c:pt>
                <c:pt idx="676">
                  <c:v>6702169884349</c:v>
                </c:pt>
                <c:pt idx="677">
                  <c:v>6702169884349</c:v>
                </c:pt>
                <c:pt idx="678">
                  <c:v>6702169884349</c:v>
                </c:pt>
                <c:pt idx="679">
                  <c:v>6702169884349</c:v>
                </c:pt>
                <c:pt idx="680">
                  <c:v>6702169884349</c:v>
                </c:pt>
                <c:pt idx="681">
                  <c:v>6703779555092.79</c:v>
                </c:pt>
                <c:pt idx="682" formatCode="_ * #,##0_ ;_ * \-#,##0_ ;_ * &quot;-&quot;??_ ;_ @_ ">
                  <c:v>6704632680587</c:v>
                </c:pt>
                <c:pt idx="683">
                  <c:v>6704632680587</c:v>
                </c:pt>
                <c:pt idx="684">
                  <c:v>6704632680587</c:v>
                </c:pt>
                <c:pt idx="685">
                  <c:v>6704632680587</c:v>
                </c:pt>
                <c:pt idx="686">
                  <c:v>6704632680587</c:v>
                </c:pt>
                <c:pt idx="687">
                  <c:v>6704632680587</c:v>
                </c:pt>
                <c:pt idx="688">
                  <c:v>6704632680587</c:v>
                </c:pt>
                <c:pt idx="689">
                  <c:v>6704632680587</c:v>
                </c:pt>
                <c:pt idx="690">
                  <c:v>6704632680587</c:v>
                </c:pt>
                <c:pt idx="691">
                  <c:v>6704632680587</c:v>
                </c:pt>
                <c:pt idx="692">
                  <c:v>6704632680587</c:v>
                </c:pt>
                <c:pt idx="693">
                  <c:v>6747104132834.46</c:v>
                </c:pt>
                <c:pt idx="694" formatCode="_ * #,##0_ ;_ * \-#,##0_ ;_ * &quot;-&quot;??_ ;_ @_ ">
                  <c:v>7459680720542</c:v>
                </c:pt>
                <c:pt idx="695">
                  <c:v>7459680720542</c:v>
                </c:pt>
                <c:pt idx="696">
                  <c:v>7459680720542</c:v>
                </c:pt>
                <c:pt idx="697">
                  <c:v>7459680720542</c:v>
                </c:pt>
                <c:pt idx="698">
                  <c:v>7459680720542</c:v>
                </c:pt>
                <c:pt idx="699">
                  <c:v>7459680720542</c:v>
                </c:pt>
                <c:pt idx="700">
                  <c:v>7459680720542</c:v>
                </c:pt>
                <c:pt idx="701">
                  <c:v>7459680720542</c:v>
                </c:pt>
                <c:pt idx="702">
                  <c:v>7459680720542</c:v>
                </c:pt>
                <c:pt idx="703">
                  <c:v>7459680720542</c:v>
                </c:pt>
                <c:pt idx="704">
                  <c:v>7459680720542</c:v>
                </c:pt>
                <c:pt idx="705">
                  <c:v>7459680720542</c:v>
                </c:pt>
                <c:pt idx="706">
                  <c:v>7459680720542</c:v>
                </c:pt>
                <c:pt idx="707">
                  <c:v>7459680720542</c:v>
                </c:pt>
                <c:pt idx="708">
                  <c:v>7411481913588.0098</c:v>
                </c:pt>
                <c:pt idx="709" formatCode="_ * #,##0_ ;_ * \-#,##0_ ;_ * &quot;-&quot;??_ ;_ @_ ">
                  <c:v>7409399249090</c:v>
                </c:pt>
                <c:pt idx="710">
                  <c:v>7409399249090</c:v>
                </c:pt>
                <c:pt idx="711">
                  <c:v>7409399249090</c:v>
                </c:pt>
                <c:pt idx="712">
                  <c:v>7409399249090</c:v>
                </c:pt>
                <c:pt idx="713">
                  <c:v>7409399249090</c:v>
                </c:pt>
                <c:pt idx="714">
                  <c:v>7409399249090</c:v>
                </c:pt>
                <c:pt idx="715">
                  <c:v>7409399249090</c:v>
                </c:pt>
                <c:pt idx="716">
                  <c:v>7409399249090</c:v>
                </c:pt>
                <c:pt idx="717">
                  <c:v>7409399249090</c:v>
                </c:pt>
                <c:pt idx="718">
                  <c:v>7409399249090</c:v>
                </c:pt>
                <c:pt idx="719">
                  <c:v>7409399249090</c:v>
                </c:pt>
                <c:pt idx="720">
                  <c:v>7409399249090</c:v>
                </c:pt>
                <c:pt idx="721">
                  <c:v>7868124124772.8096</c:v>
                </c:pt>
                <c:pt idx="722" formatCode="_ * #,##0_ ;_ * \-#,##0_ ;_ * &quot;-&quot;??_ ;_ @_ ">
                  <c:v>7934713219630</c:v>
                </c:pt>
                <c:pt idx="723">
                  <c:v>7934713219630</c:v>
                </c:pt>
                <c:pt idx="724">
                  <c:v>7934713219630</c:v>
                </c:pt>
                <c:pt idx="725">
                  <c:v>7934713219630</c:v>
                </c:pt>
                <c:pt idx="726">
                  <c:v>7934713219630</c:v>
                </c:pt>
                <c:pt idx="727">
                  <c:v>7934713219630</c:v>
                </c:pt>
                <c:pt idx="728">
                  <c:v>7934713219630</c:v>
                </c:pt>
                <c:pt idx="729">
                  <c:v>7934713219630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B7-498A-9BC0-877AB3D91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887832"/>
        <c:axId val="352889472"/>
      </c:lineChart>
      <c:dateAx>
        <c:axId val="352887832"/>
        <c:scaling>
          <c:orientation val="minMax"/>
        </c:scaling>
        <c:delete val="0"/>
        <c:axPos val="b"/>
        <c:numFmt formatCode="yyyy\-mm\-d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52889472"/>
        <c:crosses val="autoZero"/>
        <c:auto val="1"/>
        <c:lblOffset val="100"/>
        <c:baseTimeUnit val="days"/>
      </c:dateAx>
      <c:valAx>
        <c:axId val="35288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52887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4243975418788369E-2"/>
          <c:y val="0.12631780213143842"/>
          <c:w val="0.90112685924194003"/>
          <c:h val="0.64480718985709695"/>
        </c:manualLayout>
      </c:layout>
      <c:lineChart>
        <c:grouping val="standard"/>
        <c:varyColors val="0"/>
        <c:ser>
          <c:idx val="1"/>
          <c:order val="0"/>
          <c:tx>
            <c:strRef>
              <c:f>Since2017!$H$1</c:f>
              <c:strCache>
                <c:ptCount val="1"/>
                <c:pt idx="0">
                  <c:v>% Chg in Index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4.7176046699859329E-2"/>
                  <c:y val="2.2162593982190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E3-42BF-A2DA-F16EF61BAFF1}"/>
                </c:ext>
              </c:extLst>
            </c:dLbl>
            <c:dLbl>
              <c:idx val="3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E3-42BF-A2DA-F16EF61BAFF1}"/>
                </c:ext>
              </c:extLst>
            </c:dLbl>
            <c:dLbl>
              <c:idx val="53"/>
              <c:layout>
                <c:manualLayout>
                  <c:x val="0"/>
                  <c:y val="2.8974014965281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E3-42BF-A2DA-F16EF61BAF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zh-CN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Since2017!$B$2:$B$55</c:f>
              <c:numCache>
                <c:formatCode>yyyy\-mm\-dd;@</c:formatCode>
                <c:ptCount val="54"/>
                <c:pt idx="0">
                  <c:v>42931</c:v>
                </c:pt>
                <c:pt idx="1">
                  <c:v>42944</c:v>
                </c:pt>
                <c:pt idx="2">
                  <c:v>42957</c:v>
                </c:pt>
                <c:pt idx="3">
                  <c:v>42972</c:v>
                </c:pt>
                <c:pt idx="4">
                  <c:v>42985</c:v>
                </c:pt>
                <c:pt idx="5">
                  <c:v>42997</c:v>
                </c:pt>
                <c:pt idx="6">
                  <c:v>43011</c:v>
                </c:pt>
                <c:pt idx="7">
                  <c:v>43024</c:v>
                </c:pt>
                <c:pt idx="8">
                  <c:v>43035</c:v>
                </c:pt>
                <c:pt idx="9">
                  <c:v>43050</c:v>
                </c:pt>
                <c:pt idx="10">
                  <c:v>43064</c:v>
                </c:pt>
                <c:pt idx="11">
                  <c:v>43076</c:v>
                </c:pt>
                <c:pt idx="12">
                  <c:v>43088</c:v>
                </c:pt>
                <c:pt idx="13">
                  <c:v>43102</c:v>
                </c:pt>
                <c:pt idx="14">
                  <c:v>43114</c:v>
                </c:pt>
                <c:pt idx="15">
                  <c:v>43126</c:v>
                </c:pt>
                <c:pt idx="16">
                  <c:v>43138</c:v>
                </c:pt>
                <c:pt idx="17">
                  <c:v>43152</c:v>
                </c:pt>
                <c:pt idx="18">
                  <c:v>43165</c:v>
                </c:pt>
                <c:pt idx="19">
                  <c:v>43178</c:v>
                </c:pt>
                <c:pt idx="20">
                  <c:v>43192</c:v>
                </c:pt>
                <c:pt idx="21">
                  <c:v>43205</c:v>
                </c:pt>
                <c:pt idx="22">
                  <c:v>43218</c:v>
                </c:pt>
                <c:pt idx="23">
                  <c:v>43232</c:v>
                </c:pt>
                <c:pt idx="24">
                  <c:v>43245</c:v>
                </c:pt>
                <c:pt idx="25">
                  <c:v>43257</c:v>
                </c:pt>
                <c:pt idx="26">
                  <c:v>43271</c:v>
                </c:pt>
                <c:pt idx="27">
                  <c:v>43284</c:v>
                </c:pt>
                <c:pt idx="28">
                  <c:v>43299</c:v>
                </c:pt>
                <c:pt idx="29">
                  <c:v>43311</c:v>
                </c:pt>
                <c:pt idx="30">
                  <c:v>43324</c:v>
                </c:pt>
                <c:pt idx="31">
                  <c:v>43337</c:v>
                </c:pt>
                <c:pt idx="32">
                  <c:v>43351</c:v>
                </c:pt>
                <c:pt idx="33">
                  <c:v>43364</c:v>
                </c:pt>
                <c:pt idx="34">
                  <c:v>43378</c:v>
                </c:pt>
                <c:pt idx="35">
                  <c:v>43392</c:v>
                </c:pt>
                <c:pt idx="36">
                  <c:v>43406</c:v>
                </c:pt>
                <c:pt idx="37">
                  <c:v>43421</c:v>
                </c:pt>
                <c:pt idx="38">
                  <c:v>43438</c:v>
                </c:pt>
                <c:pt idx="39">
                  <c:v>43453</c:v>
                </c:pt>
                <c:pt idx="40">
                  <c:v>43466</c:v>
                </c:pt>
                <c:pt idx="41">
                  <c:v>43480</c:v>
                </c:pt>
                <c:pt idx="42">
                  <c:v>43494</c:v>
                </c:pt>
                <c:pt idx="43">
                  <c:v>43507</c:v>
                </c:pt>
                <c:pt idx="44">
                  <c:v>43521</c:v>
                </c:pt>
                <c:pt idx="45">
                  <c:v>43535</c:v>
                </c:pt>
                <c:pt idx="46">
                  <c:v>43549</c:v>
                </c:pt>
                <c:pt idx="47">
                  <c:v>43562</c:v>
                </c:pt>
                <c:pt idx="48">
                  <c:v>43577</c:v>
                </c:pt>
                <c:pt idx="49">
                  <c:v>43590</c:v>
                </c:pt>
                <c:pt idx="50">
                  <c:v>43604</c:v>
                </c:pt>
                <c:pt idx="51">
                  <c:v>43616</c:v>
                </c:pt>
                <c:pt idx="52">
                  <c:v>43631</c:v>
                </c:pt>
                <c:pt idx="53">
                  <c:v>43644</c:v>
                </c:pt>
              </c:numCache>
            </c:numRef>
          </c:cat>
          <c:val>
            <c:numRef>
              <c:f>Since2017!$H$2:$H$55</c:f>
              <c:numCache>
                <c:formatCode>0.0%</c:formatCode>
                <c:ptCount val="54"/>
                <c:pt idx="1">
                  <c:v>-6.4746996561029779E-2</c:v>
                </c:pt>
                <c:pt idx="2">
                  <c:v>-6.8250462603039908E-2</c:v>
                </c:pt>
                <c:pt idx="3">
                  <c:v>3.9475707256428461E-2</c:v>
                </c:pt>
                <c:pt idx="4">
                  <c:v>-3.744653576337309E-2</c:v>
                </c:pt>
                <c:pt idx="5">
                  <c:v>-0.16374486176449055</c:v>
                </c:pt>
                <c:pt idx="6">
                  <c:v>-1.8207154231928202E-2</c:v>
                </c:pt>
                <c:pt idx="7">
                  <c:v>-6.0937378148824273E-2</c:v>
                </c:pt>
                <c:pt idx="8">
                  <c:v>-0.17623903800161944</c:v>
                </c:pt>
                <c:pt idx="9">
                  <c:v>6.4802306590565628E-2</c:v>
                </c:pt>
                <c:pt idx="10">
                  <c:v>1.2932911704320427E-2</c:v>
                </c:pt>
                <c:pt idx="11">
                  <c:v>-0.15330691292513043</c:v>
                </c:pt>
                <c:pt idx="12">
                  <c:v>-0.1506634579292464</c:v>
                </c:pt>
                <c:pt idx="13">
                  <c:v>-3.0050170266924803E-2</c:v>
                </c:pt>
                <c:pt idx="14">
                  <c:v>-0.13318288867158568</c:v>
                </c:pt>
                <c:pt idx="15">
                  <c:v>-0.1441484898214801</c:v>
                </c:pt>
                <c:pt idx="16">
                  <c:v>-9.4479204267912453E-2</c:v>
                </c:pt>
                <c:pt idx="17">
                  <c:v>-4.412793241841162E-2</c:v>
                </c:pt>
                <c:pt idx="18">
                  <c:v>-8.606989815670929E-2</c:v>
                </c:pt>
                <c:pt idx="19">
                  <c:v>-4.9656114788203087E-2</c:v>
                </c:pt>
                <c:pt idx="20">
                  <c:v>-1.3818662759302214E-2</c:v>
                </c:pt>
                <c:pt idx="21">
                  <c:v>-8.5498632898216576E-2</c:v>
                </c:pt>
                <c:pt idx="22">
                  <c:v>-4.543500933782596E-2</c:v>
                </c:pt>
                <c:pt idx="23">
                  <c:v>-2.9397406157580797E-2</c:v>
                </c:pt>
                <c:pt idx="24">
                  <c:v>-3.7862319125382737E-2</c:v>
                </c:pt>
                <c:pt idx="25">
                  <c:v>-0.12827224580793195</c:v>
                </c:pt>
                <c:pt idx="26">
                  <c:v>-2.694124576259227E-2</c:v>
                </c:pt>
                <c:pt idx="27">
                  <c:v>-5.3355067545003743E-2</c:v>
                </c:pt>
                <c:pt idx="28">
                  <c:v>3.5724878051031084E-2</c:v>
                </c:pt>
                <c:pt idx="29">
                  <c:v>-0.12955280548294079</c:v>
                </c:pt>
                <c:pt idx="30">
                  <c:v>-6.8846094179051076E-2</c:v>
                </c:pt>
                <c:pt idx="31">
                  <c:v>-5.023000756134377E-2</c:v>
                </c:pt>
                <c:pt idx="32">
                  <c:v>-4.1596448802613706E-2</c:v>
                </c:pt>
                <c:pt idx="33">
                  <c:v>-1.865524404287322E-2</c:v>
                </c:pt>
                <c:pt idx="34">
                  <c:v>-4.0554871605991694E-2</c:v>
                </c:pt>
                <c:pt idx="35">
                  <c:v>3.7884161114794423E-2</c:v>
                </c:pt>
                <c:pt idx="36">
                  <c:v>-2.1611097584051109E-4</c:v>
                </c:pt>
                <c:pt idx="37">
                  <c:v>7.9825282270821862E-2</c:v>
                </c:pt>
                <c:pt idx="38">
                  <c:v>0.17832576562823221</c:v>
                </c:pt>
                <c:pt idx="39">
                  <c:v>0.10574543762668442</c:v>
                </c:pt>
                <c:pt idx="40">
                  <c:v>-9.1156747694987939E-2</c:v>
                </c:pt>
                <c:pt idx="41">
                  <c:v>-4.5104198489888114E-2</c:v>
                </c:pt>
                <c:pt idx="42">
                  <c:v>1.1922704334035528E-2</c:v>
                </c:pt>
                <c:pt idx="43">
                  <c:v>-4.0725254184218351E-2</c:v>
                </c:pt>
                <c:pt idx="44">
                  <c:v>-1.7008367485100706E-3</c:v>
                </c:pt>
                <c:pt idx="45">
                  <c:v>4.8682831513979785E-4</c:v>
                </c:pt>
                <c:pt idx="46">
                  <c:v>-4.8653549863856171E-2</c:v>
                </c:pt>
                <c:pt idx="47">
                  <c:v>-2.1520748864081174E-3</c:v>
                </c:pt>
                <c:pt idx="48">
                  <c:v>6.2951301463944898E-3</c:v>
                </c:pt>
                <c:pt idx="49">
                  <c:v>-5.209347530585795E-2</c:v>
                </c:pt>
                <c:pt idx="50">
                  <c:v>-3.6732754131785228E-4</c:v>
                </c:pt>
                <c:pt idx="51">
                  <c:v>-0.10121720596912365</c:v>
                </c:pt>
                <c:pt idx="52">
                  <c:v>6.7861738531873605E-3</c:v>
                </c:pt>
                <c:pt idx="53">
                  <c:v>-6.6204531405168576E-2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E3-42BF-A2DA-F16EF61BA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885864"/>
        <c:axId val="352886192"/>
      </c:lineChart>
      <c:dateAx>
        <c:axId val="35288586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zh-CN"/>
          </a:p>
        </c:txPr>
        <c:crossAx val="352886192"/>
        <c:crossesAt val="-0.2"/>
        <c:auto val="1"/>
        <c:lblOffset val="100"/>
        <c:baseTimeUnit val="days"/>
      </c:dateAx>
      <c:valAx>
        <c:axId val="35288619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zh-CN"/>
          </a:p>
        </c:txPr>
        <c:crossAx val="35288586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zh-CN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D486326-46CA-4727-9FE5-DDE1C8047F53}">
  <sheetPr/>
  <sheetViews>
    <sheetView zoomScale="10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FE8D844-75EB-4A2C-A7E5-7158288E1FE5}">
  <sheetPr/>
  <sheetViews>
    <sheetView zoomScale="10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551" cy="6071075"/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176DFFB4-2638-45EE-924D-0E5E8604110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551" cy="6071075"/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5D7441C4-4F0A-45A7-AAE5-F04D61E957E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61642-9966-4F4A-A92D-76C90382932F}">
  <dimension ref="A1:H20"/>
  <sheetViews>
    <sheetView tabSelected="1" workbookViewId="0">
      <selection activeCell="G15" sqref="G15"/>
    </sheetView>
  </sheetViews>
  <sheetFormatPr defaultRowHeight="13.9" x14ac:dyDescent="0.4"/>
  <cols>
    <col min="1" max="1" width="5.06640625" bestFit="1" customWidth="1"/>
    <col min="2" max="2" width="11.1328125" bestFit="1" customWidth="1"/>
    <col min="3" max="3" width="22.9296875" bestFit="1" customWidth="1"/>
    <col min="4" max="4" width="16.73046875" bestFit="1" customWidth="1"/>
    <col min="5" max="5" width="17.265625" bestFit="1" customWidth="1"/>
    <col min="6" max="6" width="18.19921875" bestFit="1" customWidth="1"/>
    <col min="7" max="7" width="13.33203125" bestFit="1" customWidth="1"/>
    <col min="8" max="8" width="13.796875" bestFit="1" customWidth="1"/>
  </cols>
  <sheetData>
    <row r="1" spans="1:8" x14ac:dyDescent="0.4">
      <c r="A1" s="18" t="s">
        <v>16</v>
      </c>
      <c r="B1" s="19" t="s">
        <v>17</v>
      </c>
      <c r="C1" s="16" t="s">
        <v>26</v>
      </c>
      <c r="D1" s="16" t="s">
        <v>23</v>
      </c>
      <c r="E1" s="20" t="s">
        <v>24</v>
      </c>
      <c r="F1" s="15" t="s">
        <v>25</v>
      </c>
      <c r="G1" s="15" t="s">
        <v>22</v>
      </c>
      <c r="H1" s="18" t="s">
        <v>21</v>
      </c>
    </row>
    <row r="2" spans="1:8" x14ac:dyDescent="0.4">
      <c r="A2" s="12">
        <v>2019</v>
      </c>
      <c r="B2" s="13">
        <v>43466</v>
      </c>
      <c r="C2" s="16">
        <v>5618595848853</v>
      </c>
      <c r="D2" s="14">
        <v>512172924194</v>
      </c>
      <c r="E2" s="10">
        <v>0.10029974636857997</v>
      </c>
      <c r="F2" s="15">
        <v>626.5621209906343</v>
      </c>
      <c r="G2" s="11">
        <v>-62.844021819520094</v>
      </c>
      <c r="H2" s="10">
        <v>-9.1156747694987939E-2</v>
      </c>
    </row>
    <row r="3" spans="1:8" x14ac:dyDescent="0.4">
      <c r="A3" s="12">
        <v>2019</v>
      </c>
      <c r="B3" s="13">
        <v>43480</v>
      </c>
      <c r="C3" s="16">
        <v>5883988430955</v>
      </c>
      <c r="D3" s="14">
        <v>265392582102</v>
      </c>
      <c r="E3" s="10">
        <v>4.7234680913413207E-2</v>
      </c>
      <c r="F3" s="15">
        <v>598.30153871922744</v>
      </c>
      <c r="G3" s="11">
        <v>-28.260582271406861</v>
      </c>
      <c r="H3" s="10">
        <v>-4.5104198489888114E-2</v>
      </c>
    </row>
    <row r="4" spans="1:8" x14ac:dyDescent="0.4">
      <c r="A4" s="12">
        <v>2019</v>
      </c>
      <c r="B4" s="13">
        <v>43494</v>
      </c>
      <c r="C4" s="16">
        <v>5814661935891</v>
      </c>
      <c r="D4" s="14">
        <v>-69326495064</v>
      </c>
      <c r="E4" s="10">
        <v>-1.1782228309505371E-2</v>
      </c>
      <c r="F4" s="15">
        <v>605.43491106797535</v>
      </c>
      <c r="G4" s="11">
        <v>7.1333723487479119</v>
      </c>
      <c r="H4" s="10">
        <v>1.1922704334035528E-2</v>
      </c>
    </row>
    <row r="5" spans="1:8" x14ac:dyDescent="0.4">
      <c r="A5" s="12">
        <v>2019</v>
      </c>
      <c r="B5" s="13">
        <v>43507</v>
      </c>
      <c r="C5" s="16">
        <v>6061518831027</v>
      </c>
      <c r="D5" s="14">
        <v>246856895136</v>
      </c>
      <c r="E5" s="10">
        <v>4.2454212791336321E-2</v>
      </c>
      <c r="F5" s="15">
        <v>580.77842042273244</v>
      </c>
      <c r="G5" s="11">
        <v>-24.656490645242911</v>
      </c>
      <c r="H5" s="10">
        <v>-4.0725254184218351E-2</v>
      </c>
    </row>
    <row r="6" spans="1:8" x14ac:dyDescent="0.4">
      <c r="A6" s="12">
        <v>2019</v>
      </c>
      <c r="B6" s="13">
        <v>43521</v>
      </c>
      <c r="C6" s="16">
        <v>6071846049920</v>
      </c>
      <c r="D6" s="14">
        <v>10327218893</v>
      </c>
      <c r="E6" s="10">
        <v>1.703734522796152E-3</v>
      </c>
      <c r="F6" s="15">
        <v>579.79061114253579</v>
      </c>
      <c r="G6" s="11">
        <v>-0.98780928019664316</v>
      </c>
      <c r="H6" s="10">
        <v>-1.7008367485100706E-3</v>
      </c>
    </row>
    <row r="7" spans="1:8" x14ac:dyDescent="0.4">
      <c r="A7" s="12">
        <v>2019</v>
      </c>
      <c r="B7" s="13">
        <v>43535</v>
      </c>
      <c r="C7" s="16">
        <v>6068891541676</v>
      </c>
      <c r="D7" s="14">
        <v>-2954508244</v>
      </c>
      <c r="E7" s="10">
        <v>-4.8659142865437044E-4</v>
      </c>
      <c r="F7" s="15">
        <v>580.07286962889225</v>
      </c>
      <c r="G7" s="11">
        <v>0.28225848635645434</v>
      </c>
      <c r="H7" s="10">
        <v>4.8682831513979785E-4</v>
      </c>
    </row>
    <row r="8" spans="1:8" x14ac:dyDescent="0.4">
      <c r="A8" s="12">
        <v>2019</v>
      </c>
      <c r="B8" s="13">
        <v>43549</v>
      </c>
      <c r="C8" s="16">
        <v>6379265451411</v>
      </c>
      <c r="D8" s="14">
        <v>310373909735</v>
      </c>
      <c r="E8" s="10">
        <v>5.1141778956439676E-2</v>
      </c>
      <c r="F8" s="15">
        <v>551.85026534173278</v>
      </c>
      <c r="G8" s="11">
        <v>-28.22260428715947</v>
      </c>
      <c r="H8" s="10">
        <v>-4.8653549863856171E-2</v>
      </c>
    </row>
    <row r="9" spans="1:8" x14ac:dyDescent="0.4">
      <c r="A9" s="12">
        <v>2019</v>
      </c>
      <c r="B9" s="13">
        <v>43562</v>
      </c>
      <c r="C9" s="16">
        <v>6393023717201</v>
      </c>
      <c r="D9" s="14">
        <v>13758265790</v>
      </c>
      <c r="E9" s="10">
        <v>2.1567163013975765E-3</v>
      </c>
      <c r="F9" s="15">
        <v>550.66264224463316</v>
      </c>
      <c r="G9" s="11">
        <v>-1.1876230970996176</v>
      </c>
      <c r="H9" s="10">
        <v>-2.1520748864081174E-3</v>
      </c>
    </row>
    <row r="10" spans="1:8" x14ac:dyDescent="0.4">
      <c r="A10" s="12">
        <v>2019</v>
      </c>
      <c r="B10" s="13">
        <v>43577</v>
      </c>
      <c r="C10" s="16">
        <v>6353030562983</v>
      </c>
      <c r="D10" s="14">
        <v>-39993154218</v>
      </c>
      <c r="E10" s="10">
        <v>-6.2557493898223182E-3</v>
      </c>
      <c r="F10" s="15">
        <v>554.12913524432054</v>
      </c>
      <c r="G10" s="11">
        <v>3.4664929996873752</v>
      </c>
      <c r="H10" s="10">
        <v>6.2951301463944898E-3</v>
      </c>
    </row>
    <row r="11" spans="1:8" x14ac:dyDescent="0.4">
      <c r="A11" s="12">
        <v>2019</v>
      </c>
      <c r="B11" s="13">
        <v>43590</v>
      </c>
      <c r="C11" s="16">
        <v>6702169884349</v>
      </c>
      <c r="D11" s="14">
        <v>349139321366</v>
      </c>
      <c r="E11" s="10">
        <v>5.4956342159019123E-2</v>
      </c>
      <c r="F11" s="15">
        <v>525.26262282121411</v>
      </c>
      <c r="G11" s="11">
        <v>-28.866512423106428</v>
      </c>
      <c r="H11" s="10">
        <v>-5.209347530585795E-2</v>
      </c>
    </row>
    <row r="12" spans="1:8" x14ac:dyDescent="0.4">
      <c r="A12" s="12">
        <v>2019</v>
      </c>
      <c r="B12" s="13">
        <v>43604</v>
      </c>
      <c r="C12" s="16">
        <v>6704632680587</v>
      </c>
      <c r="D12" s="14">
        <v>2462796238</v>
      </c>
      <c r="E12" s="10">
        <v>3.6746252042219041E-4</v>
      </c>
      <c r="F12" s="15">
        <v>525.06967939342701</v>
      </c>
      <c r="G12" s="11">
        <v>-0.19294342778709961</v>
      </c>
      <c r="H12" s="10">
        <v>-3.6732754131785228E-4</v>
      </c>
    </row>
    <row r="13" spans="1:8" x14ac:dyDescent="0.4">
      <c r="A13" s="12">
        <v>2019</v>
      </c>
      <c r="B13" s="13">
        <v>43616</v>
      </c>
      <c r="C13" s="16">
        <v>7459680720542</v>
      </c>
      <c r="D13" s="14">
        <v>755048039955</v>
      </c>
      <c r="E13" s="10">
        <v>0.11261586964207781</v>
      </c>
      <c r="F13" s="15">
        <v>471.92359350612077</v>
      </c>
      <c r="G13" s="11">
        <v>-53.146085887306242</v>
      </c>
      <c r="H13" s="10">
        <v>-0.10121720596912365</v>
      </c>
    </row>
    <row r="14" spans="1:8" x14ac:dyDescent="0.4">
      <c r="A14" s="12">
        <v>2019</v>
      </c>
      <c r="B14" s="13">
        <v>43631</v>
      </c>
      <c r="C14" s="16">
        <v>7409399249090</v>
      </c>
      <c r="D14" s="14">
        <v>-50281471452</v>
      </c>
      <c r="E14" s="10">
        <v>-6.7404321090496211E-3</v>
      </c>
      <c r="F14" s="15">
        <v>475.1261490570742</v>
      </c>
      <c r="G14" s="11">
        <v>3.2025555509534342</v>
      </c>
      <c r="H14" s="10">
        <v>6.7861738531873605E-3</v>
      </c>
    </row>
    <row r="15" spans="1:8" x14ac:dyDescent="0.4">
      <c r="A15" s="12">
        <v>2019</v>
      </c>
      <c r="B15" s="13">
        <v>43644</v>
      </c>
      <c r="C15" s="16">
        <v>7934713219630</v>
      </c>
      <c r="D15" s="14">
        <v>525313970540</v>
      </c>
      <c r="E15" s="10">
        <v>7.0898321561564837E-2</v>
      </c>
      <c r="F15" s="15">
        <v>443.67064500040834</v>
      </c>
      <c r="G15" s="11">
        <v>-31.455504056665859</v>
      </c>
      <c r="H15" s="10">
        <v>-6.6204531405168576E-2</v>
      </c>
    </row>
    <row r="16" spans="1:8" x14ac:dyDescent="0.4">
      <c r="A16" s="12"/>
      <c r="B16" s="13"/>
      <c r="C16" s="16"/>
      <c r="D16" s="14"/>
      <c r="E16" s="10"/>
      <c r="F16" s="15"/>
      <c r="G16" s="11"/>
      <c r="H16" s="10"/>
    </row>
    <row r="17" spans="1:8" x14ac:dyDescent="0.4">
      <c r="A17" s="18"/>
      <c r="B17" s="18" t="s">
        <v>27</v>
      </c>
      <c r="C17" s="16">
        <v>6489672723151.0713</v>
      </c>
      <c r="D17" s="16">
        <v>202020735355.07144</v>
      </c>
      <c r="E17" s="20">
        <v>3.2754561750001084E-2</v>
      </c>
      <c r="F17" s="16">
        <v>547.75965747006626</v>
      </c>
      <c r="G17" s="15">
        <v>-17.552535557839004</v>
      </c>
      <c r="H17" s="20">
        <v>-3.0277454674327114E-2</v>
      </c>
    </row>
    <row r="18" spans="1:8" x14ac:dyDescent="0.4">
      <c r="A18" s="18"/>
      <c r="B18" s="18" t="s">
        <v>28</v>
      </c>
      <c r="C18" s="21">
        <v>6366148007197</v>
      </c>
      <c r="D18" s="21">
        <v>130307580463</v>
      </c>
      <c r="E18" s="22">
        <v>2.2305464546366949E-2</v>
      </c>
      <c r="F18" s="21">
        <v>552.98970029302666</v>
      </c>
      <c r="G18" s="17">
        <v>-12.922056871171264</v>
      </c>
      <c r="H18" s="22">
        <v>-2.1438664535313234E-2</v>
      </c>
    </row>
    <row r="19" spans="1:8" x14ac:dyDescent="0.4">
      <c r="A19" s="18"/>
      <c r="B19" s="18" t="s">
        <v>29</v>
      </c>
      <c r="C19" s="21">
        <v>5618595848853</v>
      </c>
      <c r="D19" s="21">
        <v>-69326495064</v>
      </c>
      <c r="E19" s="22">
        <v>-1.1782228309505371E-2</v>
      </c>
      <c r="F19" s="21">
        <v>443.67064500040834</v>
      </c>
      <c r="G19" s="17">
        <v>-62.844021819520094</v>
      </c>
      <c r="H19" s="22">
        <v>-0.10121720596912365</v>
      </c>
    </row>
    <row r="20" spans="1:8" x14ac:dyDescent="0.4">
      <c r="A20" s="18"/>
      <c r="B20" s="18" t="s">
        <v>30</v>
      </c>
      <c r="C20" s="21">
        <v>7934713219630</v>
      </c>
      <c r="D20" s="21">
        <v>755048039955</v>
      </c>
      <c r="E20" s="22">
        <v>0.11261586964207781</v>
      </c>
      <c r="F20" s="21">
        <v>626.5621209906343</v>
      </c>
      <c r="G20" s="17">
        <v>7.1333723487479119</v>
      </c>
      <c r="H20" s="22">
        <v>1.1922704334035528E-2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F412A-6CF6-4103-AFFB-D955372AA5F5}">
  <dimension ref="A1:H61"/>
  <sheetViews>
    <sheetView workbookViewId="0">
      <pane xSplit="2" ySplit="1" topLeftCell="C26" activePane="bottomRight" state="frozen"/>
      <selection pane="topRight" activeCell="C1" sqref="C1"/>
      <selection pane="bottomLeft" activeCell="A2" sqref="A2"/>
      <selection pane="bottomRight" activeCell="E57" sqref="E57"/>
    </sheetView>
  </sheetViews>
  <sheetFormatPr defaultRowHeight="13.9" x14ac:dyDescent="0.4"/>
  <cols>
    <col min="1" max="1" width="5.06640625" style="12" bestFit="1" customWidth="1"/>
    <col min="2" max="2" width="11.1328125" style="12" customWidth="1"/>
    <col min="3" max="3" width="22.9296875" style="16" bestFit="1" customWidth="1"/>
    <col min="4" max="4" width="16.73046875" style="14" bestFit="1" customWidth="1"/>
    <col min="5" max="5" width="18.265625" style="10" customWidth="1"/>
    <col min="6" max="6" width="18.19921875" style="18" bestFit="1" customWidth="1"/>
    <col min="7" max="8" width="18.265625" style="12" customWidth="1"/>
  </cols>
  <sheetData>
    <row r="1" spans="1:8" s="1" customFormat="1" x14ac:dyDescent="0.4">
      <c r="A1" s="18" t="s">
        <v>16</v>
      </c>
      <c r="B1" s="19" t="s">
        <v>17</v>
      </c>
      <c r="C1" s="16" t="s">
        <v>26</v>
      </c>
      <c r="D1" s="16" t="s">
        <v>23</v>
      </c>
      <c r="E1" s="20" t="s">
        <v>24</v>
      </c>
      <c r="F1" s="15" t="s">
        <v>25</v>
      </c>
      <c r="G1" s="15" t="s">
        <v>22</v>
      </c>
      <c r="H1" s="18" t="s">
        <v>21</v>
      </c>
    </row>
    <row r="2" spans="1:8" x14ac:dyDescent="0.4">
      <c r="A2">
        <v>2017</v>
      </c>
      <c r="B2" s="8">
        <v>42931</v>
      </c>
      <c r="C2">
        <v>804525194568</v>
      </c>
      <c r="D2">
        <v>95865728338</v>
      </c>
      <c r="E2" s="9"/>
      <c r="F2" s="2">
        <v>4375.7477774662257</v>
      </c>
      <c r="G2" s="2">
        <v>-591.94051261574259</v>
      </c>
      <c r="H2"/>
    </row>
    <row r="3" spans="1:8" x14ac:dyDescent="0.4">
      <c r="A3">
        <v>2017</v>
      </c>
      <c r="B3" s="8">
        <v>42944</v>
      </c>
      <c r="C3">
        <v>860221984436</v>
      </c>
      <c r="D3">
        <v>55696789868</v>
      </c>
      <c r="E3" s="9">
        <f>C3/C2-1</f>
        <v>6.9229391750630143E-2</v>
      </c>
      <c r="F3" s="2">
        <v>4092.4312511666863</v>
      </c>
      <c r="G3" s="2">
        <v>-283.31652629953942</v>
      </c>
      <c r="H3" s="9">
        <f>F3/F2-1</f>
        <v>-6.4746996561029779E-2</v>
      </c>
    </row>
    <row r="4" spans="1:8" x14ac:dyDescent="0.4">
      <c r="A4">
        <v>2017</v>
      </c>
      <c r="B4" s="8">
        <v>42957</v>
      </c>
      <c r="C4">
        <v>923233068448</v>
      </c>
      <c r="D4">
        <v>63011084012</v>
      </c>
      <c r="E4" s="9">
        <f t="shared" ref="E4:E55" si="0">C4/C3-1</f>
        <v>7.3249794997174877E-2</v>
      </c>
      <c r="F4" s="2">
        <v>3813.1209251034225</v>
      </c>
      <c r="G4" s="2">
        <v>-279.3103260632638</v>
      </c>
      <c r="H4" s="9">
        <f t="shared" ref="H4:H55" si="1">F4/F3-1</f>
        <v>-6.8250462603039908E-2</v>
      </c>
    </row>
    <row r="5" spans="1:8" x14ac:dyDescent="0.4">
      <c r="A5">
        <v>2017</v>
      </c>
      <c r="B5" s="8">
        <v>42972</v>
      </c>
      <c r="C5">
        <v>888171856257</v>
      </c>
      <c r="D5">
        <v>-35061212191</v>
      </c>
      <c r="E5" s="9">
        <f t="shared" si="0"/>
        <v>-3.7976555854893346E-2</v>
      </c>
      <c r="F5" s="2">
        <v>3963.6465704761667</v>
      </c>
      <c r="G5" s="2">
        <v>150.52564537274429</v>
      </c>
      <c r="H5" s="9">
        <f t="shared" si="1"/>
        <v>3.9475707256428461E-2</v>
      </c>
    </row>
    <row r="6" spans="1:8" x14ac:dyDescent="0.4">
      <c r="A6">
        <v>2017</v>
      </c>
      <c r="B6" s="8">
        <v>42985</v>
      </c>
      <c r="C6">
        <v>922724699725</v>
      </c>
      <c r="D6">
        <v>34552843468</v>
      </c>
      <c r="E6" s="9">
        <f t="shared" si="0"/>
        <v>3.8903330728824459E-2</v>
      </c>
      <c r="F6" s="2">
        <v>3815.2217374214597</v>
      </c>
      <c r="G6" s="2">
        <v>-148.42483305470705</v>
      </c>
      <c r="H6" s="9">
        <f t="shared" si="1"/>
        <v>-3.744653576337309E-2</v>
      </c>
    </row>
    <row r="7" spans="1:8" x14ac:dyDescent="0.4">
      <c r="A7">
        <v>2017</v>
      </c>
      <c r="B7" s="8">
        <v>42997</v>
      </c>
      <c r="C7">
        <v>1103400932964</v>
      </c>
      <c r="D7">
        <v>180676233239</v>
      </c>
      <c r="E7" s="9">
        <f t="shared" si="0"/>
        <v>0.19580730123822088</v>
      </c>
      <c r="F7" s="2">
        <v>3190.4987814265032</v>
      </c>
      <c r="G7" s="2">
        <v>-624.72295599495646</v>
      </c>
      <c r="H7" s="9">
        <f t="shared" si="1"/>
        <v>-0.16374486176449055</v>
      </c>
    </row>
    <row r="8" spans="1:8" x14ac:dyDescent="0.4">
      <c r="A8">
        <v>2017</v>
      </c>
      <c r="B8" s="8">
        <v>43011</v>
      </c>
      <c r="C8">
        <v>1123863285132</v>
      </c>
      <c r="D8">
        <v>20462352168</v>
      </c>
      <c r="E8" s="9">
        <f t="shared" si="0"/>
        <v>1.8544802307746133E-2</v>
      </c>
      <c r="F8" s="2">
        <v>3132.4088780362918</v>
      </c>
      <c r="G8" s="2">
        <v>-58.089903390211475</v>
      </c>
      <c r="H8" s="9">
        <f t="shared" si="1"/>
        <v>-1.8207154231928202E-2</v>
      </c>
    </row>
    <row r="9" spans="1:8" x14ac:dyDescent="0.4">
      <c r="A9">
        <v>2017</v>
      </c>
      <c r="B9" s="8">
        <v>43024</v>
      </c>
      <c r="C9">
        <v>1196792694098</v>
      </c>
      <c r="D9">
        <v>72929408966</v>
      </c>
      <c r="E9" s="9">
        <f t="shared" si="0"/>
        <v>6.4891708743234133E-2</v>
      </c>
      <c r="F9" s="2">
        <v>2941.5280937186599</v>
      </c>
      <c r="G9" s="2">
        <v>-190.88078431763188</v>
      </c>
      <c r="H9" s="9">
        <f t="shared" si="1"/>
        <v>-6.0937378148824273E-2</v>
      </c>
    </row>
    <row r="10" spans="1:8" x14ac:dyDescent="0.4">
      <c r="A10">
        <v>2017</v>
      </c>
      <c r="B10" s="8">
        <v>43035</v>
      </c>
      <c r="C10">
        <v>1452839779145</v>
      </c>
      <c r="D10">
        <v>256047085047</v>
      </c>
      <c r="E10" s="9">
        <f t="shared" si="0"/>
        <v>0.21394439179792779</v>
      </c>
      <c r="F10" s="2">
        <v>2423.1160122269457</v>
      </c>
      <c r="G10" s="2">
        <v>-518.41208149171416</v>
      </c>
      <c r="H10" s="9">
        <f t="shared" si="1"/>
        <v>-0.17623903800161944</v>
      </c>
    </row>
    <row r="11" spans="1:8" x14ac:dyDescent="0.4">
      <c r="A11">
        <v>2017</v>
      </c>
      <c r="B11" s="8">
        <v>43050</v>
      </c>
      <c r="C11">
        <v>1364422081125</v>
      </c>
      <c r="D11">
        <v>-88417698020</v>
      </c>
      <c r="E11" s="9">
        <f t="shared" si="0"/>
        <v>-6.0858533259623426E-2</v>
      </c>
      <c r="F11" s="2">
        <v>2580.1395189557852</v>
      </c>
      <c r="G11" s="2">
        <v>157.02350672883949</v>
      </c>
      <c r="H11" s="9">
        <f t="shared" si="1"/>
        <v>6.4802306590565628E-2</v>
      </c>
    </row>
    <row r="12" spans="1:8" x14ac:dyDescent="0.4">
      <c r="A12">
        <v>2017</v>
      </c>
      <c r="B12" s="8">
        <v>43064</v>
      </c>
      <c r="C12">
        <v>1347001430558</v>
      </c>
      <c r="D12">
        <v>-17420650567</v>
      </c>
      <c r="E12" s="9">
        <f t="shared" si="0"/>
        <v>-1.2767787041848666E-2</v>
      </c>
      <c r="F12" s="2">
        <v>2613.5082355392683</v>
      </c>
      <c r="G12" s="2">
        <v>33.368716583483092</v>
      </c>
      <c r="H12" s="9">
        <f t="shared" si="1"/>
        <v>1.2932911704320427E-2</v>
      </c>
    </row>
    <row r="13" spans="1:8" x14ac:dyDescent="0.4">
      <c r="A13">
        <v>2017</v>
      </c>
      <c r="B13" s="8">
        <v>43076</v>
      </c>
      <c r="C13">
        <v>1590896927258</v>
      </c>
      <c r="D13">
        <v>243895496700</v>
      </c>
      <c r="E13" s="9">
        <f t="shared" si="0"/>
        <v>0.18106550681164868</v>
      </c>
      <c r="F13" s="2">
        <v>2212.8393560443383</v>
      </c>
      <c r="G13" s="2">
        <v>-400.66887949493002</v>
      </c>
      <c r="H13" s="9">
        <f t="shared" si="1"/>
        <v>-0.15330691292513043</v>
      </c>
    </row>
    <row r="14" spans="1:8" x14ac:dyDescent="0.4">
      <c r="A14">
        <v>2017</v>
      </c>
      <c r="B14" s="8">
        <v>43088</v>
      </c>
      <c r="C14">
        <v>1873105475221</v>
      </c>
      <c r="D14">
        <v>282208547963</v>
      </c>
      <c r="E14" s="9">
        <f t="shared" si="0"/>
        <v>0.17738958641990865</v>
      </c>
      <c r="F14" s="2">
        <v>1879.4453268207715</v>
      </c>
      <c r="G14" s="2">
        <v>-333.3940292235668</v>
      </c>
      <c r="H14" s="9">
        <f t="shared" si="1"/>
        <v>-0.1506634579292464</v>
      </c>
    </row>
    <row r="15" spans="1:8" x14ac:dyDescent="0.4">
      <c r="A15">
        <v>2018</v>
      </c>
      <c r="B15" s="8">
        <v>43102</v>
      </c>
      <c r="C15">
        <v>1931136454487</v>
      </c>
      <c r="D15">
        <v>58030979266</v>
      </c>
      <c r="E15" s="9">
        <f t="shared" si="0"/>
        <v>3.098115938140289E-2</v>
      </c>
      <c r="F15" s="2">
        <v>1822.9676747424312</v>
      </c>
      <c r="G15" s="2">
        <v>-56.47765207834027</v>
      </c>
      <c r="H15" s="9">
        <f t="shared" si="1"/>
        <v>-3.0050170266924803E-2</v>
      </c>
    </row>
    <row r="16" spans="1:8" x14ac:dyDescent="0.4">
      <c r="A16">
        <v>2018</v>
      </c>
      <c r="B16" s="8">
        <v>43114</v>
      </c>
      <c r="C16">
        <v>2227847638503</v>
      </c>
      <c r="D16">
        <v>296711184016</v>
      </c>
      <c r="E16" s="9">
        <f t="shared" si="0"/>
        <v>0.15364589246222904</v>
      </c>
      <c r="F16" s="2">
        <v>1580.1795738653107</v>
      </c>
      <c r="G16" s="2">
        <v>-242.78810087712054</v>
      </c>
      <c r="H16" s="9">
        <f t="shared" si="1"/>
        <v>-0.13318288867158568</v>
      </c>
    </row>
    <row r="17" spans="1:8" x14ac:dyDescent="0.4">
      <c r="A17">
        <v>2018</v>
      </c>
      <c r="B17" s="8">
        <v>43126</v>
      </c>
      <c r="C17">
        <v>2603077300218</v>
      </c>
      <c r="D17">
        <v>375229661715</v>
      </c>
      <c r="E17" s="9">
        <f t="shared" si="0"/>
        <v>0.16842698541410805</v>
      </c>
      <c r="F17" s="2">
        <v>1352.3990746458762</v>
      </c>
      <c r="G17" s="2">
        <v>-227.78049921943443</v>
      </c>
      <c r="H17" s="9">
        <f t="shared" si="1"/>
        <v>-0.1441484898214801</v>
      </c>
    </row>
    <row r="18" spans="1:8" x14ac:dyDescent="0.4">
      <c r="A18">
        <v>2018</v>
      </c>
      <c r="B18" s="8">
        <v>43138</v>
      </c>
      <c r="C18">
        <v>2874674234415</v>
      </c>
      <c r="D18">
        <v>271596934197</v>
      </c>
      <c r="E18" s="9">
        <f t="shared" si="0"/>
        <v>0.10433686858790336</v>
      </c>
      <c r="F18" s="2">
        <v>1224.6254862206727</v>
      </c>
      <c r="G18" s="2">
        <v>-127.77358842520357</v>
      </c>
      <c r="H18" s="9">
        <f t="shared" si="1"/>
        <v>-9.4479204267912453E-2</v>
      </c>
    </row>
    <row r="19" spans="1:8" x14ac:dyDescent="0.4">
      <c r="A19">
        <v>2018</v>
      </c>
      <c r="B19" s="8">
        <v>43152</v>
      </c>
      <c r="C19">
        <v>3007383866429</v>
      </c>
      <c r="D19">
        <v>132709632014</v>
      </c>
      <c r="E19" s="9">
        <f t="shared" si="0"/>
        <v>4.6165102962008042E-2</v>
      </c>
      <c r="F19" s="2">
        <v>1170.5852955268624</v>
      </c>
      <c r="G19" s="2">
        <v>-54.040190693810246</v>
      </c>
      <c r="H19" s="9">
        <f t="shared" si="1"/>
        <v>-4.412793241841162E-2</v>
      </c>
    </row>
    <row r="20" spans="1:8" x14ac:dyDescent="0.4">
      <c r="A20">
        <v>2018</v>
      </c>
      <c r="B20" s="8">
        <v>43165</v>
      </c>
      <c r="C20">
        <v>3290605988755</v>
      </c>
      <c r="D20">
        <v>283222122326</v>
      </c>
      <c r="E20" s="9">
        <f t="shared" si="0"/>
        <v>9.417558080548627E-2</v>
      </c>
      <c r="F20" s="2">
        <v>1069.833138357124</v>
      </c>
      <c r="G20" s="2">
        <v>-100.75215716973844</v>
      </c>
      <c r="H20" s="9">
        <f t="shared" si="1"/>
        <v>-8.606989815670929E-2</v>
      </c>
    </row>
    <row r="21" spans="1:8" x14ac:dyDescent="0.4">
      <c r="A21">
        <v>2018</v>
      </c>
      <c r="B21" s="8">
        <v>43178</v>
      </c>
      <c r="C21">
        <v>3462542391191</v>
      </c>
      <c r="D21">
        <v>171936402436</v>
      </c>
      <c r="E21" s="9">
        <f t="shared" si="0"/>
        <v>5.2250680580889552E-2</v>
      </c>
      <c r="F21" s="2">
        <v>1016.7093812346391</v>
      </c>
      <c r="G21" s="2">
        <v>-53.123757122484903</v>
      </c>
      <c r="H21" s="9">
        <f t="shared" si="1"/>
        <v>-4.9656114788203087E-2</v>
      </c>
    </row>
    <row r="22" spans="1:8" x14ac:dyDescent="0.4">
      <c r="A22">
        <v>2018</v>
      </c>
      <c r="B22" s="8">
        <v>43192</v>
      </c>
      <c r="C22">
        <v>3511060552899</v>
      </c>
      <c r="D22">
        <v>48518161708</v>
      </c>
      <c r="E22" s="9">
        <f t="shared" si="0"/>
        <v>1.401229392351544E-2</v>
      </c>
      <c r="F22" s="2">
        <v>1002.6598171711388</v>
      </c>
      <c r="G22" s="2">
        <v>-14.04956406350027</v>
      </c>
      <c r="H22" s="9">
        <f t="shared" si="1"/>
        <v>-1.3818662759302214E-2</v>
      </c>
    </row>
    <row r="23" spans="1:8" x14ac:dyDescent="0.4">
      <c r="A23">
        <v>2018</v>
      </c>
      <c r="B23" s="8">
        <v>43205</v>
      </c>
      <c r="C23">
        <v>3839316899029</v>
      </c>
      <c r="D23">
        <v>328256346130</v>
      </c>
      <c r="E23" s="9">
        <f t="shared" si="0"/>
        <v>9.3492077731033962E-2</v>
      </c>
      <c r="F23" s="2">
        <v>916.93377354103063</v>
      </c>
      <c r="G23" s="2">
        <v>-85.726043630108165</v>
      </c>
      <c r="H23" s="9">
        <f t="shared" si="1"/>
        <v>-8.5498632898216576E-2</v>
      </c>
    </row>
    <row r="24" spans="1:8" x14ac:dyDescent="0.4">
      <c r="A24">
        <v>2018</v>
      </c>
      <c r="B24" s="8">
        <v>43218</v>
      </c>
      <c r="C24">
        <v>4022059196164</v>
      </c>
      <c r="D24">
        <v>182742297135</v>
      </c>
      <c r="E24" s="9">
        <f t="shared" si="0"/>
        <v>4.7597607059010283E-2</v>
      </c>
      <c r="F24" s="2">
        <v>875.27287897802591</v>
      </c>
      <c r="G24" s="2">
        <v>-41.660894563004717</v>
      </c>
      <c r="H24" s="9">
        <f t="shared" si="1"/>
        <v>-4.543500933782596E-2</v>
      </c>
    </row>
    <row r="25" spans="1:8" x14ac:dyDescent="0.4">
      <c r="A25">
        <v>2018</v>
      </c>
      <c r="B25" s="8">
        <v>43232</v>
      </c>
      <c r="C25">
        <v>4143878474754</v>
      </c>
      <c r="D25">
        <v>121819278590</v>
      </c>
      <c r="E25" s="9">
        <f t="shared" si="0"/>
        <v>3.0287788580084518E-2</v>
      </c>
      <c r="F25" s="2">
        <v>849.5421266559938</v>
      </c>
      <c r="G25" s="2">
        <v>-25.730752322032117</v>
      </c>
      <c r="H25" s="9">
        <f t="shared" si="1"/>
        <v>-2.9397406157580797E-2</v>
      </c>
    </row>
    <row r="26" spans="1:8" x14ac:dyDescent="0.4">
      <c r="A26">
        <v>2018</v>
      </c>
      <c r="B26" s="8">
        <v>43245</v>
      </c>
      <c r="C26">
        <v>4306949573981</v>
      </c>
      <c r="D26">
        <v>163071099227</v>
      </c>
      <c r="E26" s="9">
        <f t="shared" si="0"/>
        <v>3.9352288012423076E-2</v>
      </c>
      <c r="F26" s="2">
        <v>817.37649154608823</v>
      </c>
      <c r="G26" s="2">
        <v>-32.165635109905566</v>
      </c>
      <c r="H26" s="9">
        <f t="shared" si="1"/>
        <v>-3.7862319125382737E-2</v>
      </c>
    </row>
    <row r="27" spans="1:8" x14ac:dyDescent="0.4">
      <c r="A27">
        <v>2018</v>
      </c>
      <c r="B27" s="8">
        <v>43257</v>
      </c>
      <c r="C27">
        <v>4940704885521</v>
      </c>
      <c r="D27">
        <v>633755311540</v>
      </c>
      <c r="E27" s="9">
        <f t="shared" si="0"/>
        <v>0.14714713990816652</v>
      </c>
      <c r="F27" s="2">
        <v>712.5297733048634</v>
      </c>
      <c r="G27" s="2">
        <v>-104.84671824122483</v>
      </c>
      <c r="H27" s="9">
        <f t="shared" si="1"/>
        <v>-0.12827224580793195</v>
      </c>
    </row>
    <row r="28" spans="1:8" x14ac:dyDescent="0.4">
      <c r="A28">
        <v>2018</v>
      </c>
      <c r="B28" s="8">
        <v>43271</v>
      </c>
      <c r="C28">
        <v>5077499034879</v>
      </c>
      <c r="D28">
        <v>136794149358</v>
      </c>
      <c r="E28" s="9">
        <f t="shared" si="0"/>
        <v>2.7687172686408079E-2</v>
      </c>
      <c r="F28" s="2">
        <v>693.33333356909293</v>
      </c>
      <c r="G28" s="2">
        <v>-19.196439735770468</v>
      </c>
      <c r="H28" s="9">
        <f t="shared" si="1"/>
        <v>-2.694124576259227E-2</v>
      </c>
    </row>
    <row r="29" spans="1:8" x14ac:dyDescent="0.4">
      <c r="A29">
        <v>2018</v>
      </c>
      <c r="B29" s="8">
        <v>43284</v>
      </c>
      <c r="C29">
        <v>5363678461481</v>
      </c>
      <c r="D29">
        <v>286179426602</v>
      </c>
      <c r="E29" s="9">
        <f t="shared" si="0"/>
        <v>5.6362280846562474E-2</v>
      </c>
      <c r="F29" s="2">
        <v>656.34048672531139</v>
      </c>
      <c r="G29" s="2">
        <v>-36.992846843781535</v>
      </c>
      <c r="H29" s="9">
        <f t="shared" si="1"/>
        <v>-5.3355067545003743E-2</v>
      </c>
    </row>
    <row r="30" spans="1:8" x14ac:dyDescent="0.4">
      <c r="A30">
        <v>2018</v>
      </c>
      <c r="B30" s="8">
        <v>43299</v>
      </c>
      <c r="C30">
        <v>5178671069072</v>
      </c>
      <c r="D30">
        <v>-185007392409</v>
      </c>
      <c r="E30" s="9">
        <f t="shared" si="0"/>
        <v>-3.4492632945397728E-2</v>
      </c>
      <c r="F30" s="2">
        <v>679.78817057352751</v>
      </c>
      <c r="G30" s="2">
        <v>23.447683848216116</v>
      </c>
      <c r="H30" s="9">
        <f t="shared" si="1"/>
        <v>3.5724878051031084E-2</v>
      </c>
    </row>
    <row r="31" spans="1:8" x14ac:dyDescent="0.4">
      <c r="A31">
        <v>2018</v>
      </c>
      <c r="B31" s="8">
        <v>43311</v>
      </c>
      <c r="C31">
        <v>5949437371609</v>
      </c>
      <c r="D31">
        <v>770766302537</v>
      </c>
      <c r="E31" s="9">
        <f t="shared" si="0"/>
        <v>0.14883476711625154</v>
      </c>
      <c r="F31" s="2">
        <v>591.7197059416111</v>
      </c>
      <c r="G31" s="2">
        <v>-88.068464631916413</v>
      </c>
      <c r="H31" s="9">
        <f t="shared" si="1"/>
        <v>-0.12955280548294079</v>
      </c>
    </row>
    <row r="32" spans="1:8" x14ac:dyDescent="0.4">
      <c r="A32">
        <v>2018</v>
      </c>
      <c r="B32" s="8">
        <v>43324</v>
      </c>
      <c r="C32">
        <v>6389316883511</v>
      </c>
      <c r="D32">
        <v>439879511902</v>
      </c>
      <c r="E32" s="9">
        <f t="shared" si="0"/>
        <v>7.393632110510584E-2</v>
      </c>
      <c r="F32" s="2">
        <v>550.98211533875451</v>
      </c>
      <c r="G32" s="2">
        <v>-40.737590602856585</v>
      </c>
      <c r="H32" s="9">
        <f t="shared" si="1"/>
        <v>-6.8846094179051076E-2</v>
      </c>
    </row>
    <row r="33" spans="1:8" x14ac:dyDescent="0.4">
      <c r="A33">
        <v>2018</v>
      </c>
      <c r="B33" s="8">
        <v>43337</v>
      </c>
      <c r="C33">
        <v>6727225469722</v>
      </c>
      <c r="D33">
        <v>337908586211</v>
      </c>
      <c r="E33" s="9">
        <f t="shared" si="0"/>
        <v>5.2886496689974027E-2</v>
      </c>
      <c r="F33" s="2">
        <v>523.30627951912368</v>
      </c>
      <c r="G33" s="2">
        <v>-27.675835819630834</v>
      </c>
      <c r="H33" s="9">
        <f t="shared" si="1"/>
        <v>-5.023000756134377E-2</v>
      </c>
    </row>
    <row r="34" spans="1:8" x14ac:dyDescent="0.4">
      <c r="A34">
        <v>2018</v>
      </c>
      <c r="B34" s="8">
        <v>43351</v>
      </c>
      <c r="C34">
        <v>7019199231177</v>
      </c>
      <c r="D34">
        <v>291973761455</v>
      </c>
      <c r="E34" s="9">
        <f t="shared" si="0"/>
        <v>4.3401809968927063E-2</v>
      </c>
      <c r="F34" s="2">
        <v>501.53859665502017</v>
      </c>
      <c r="G34" s="2">
        <v>-21.767682864103506</v>
      </c>
      <c r="H34" s="9">
        <f t="shared" si="1"/>
        <v>-4.1596448802613706E-2</v>
      </c>
    </row>
    <row r="35" spans="1:8" x14ac:dyDescent="0.4">
      <c r="A35">
        <v>2018</v>
      </c>
      <c r="B35" s="8">
        <v>43364</v>
      </c>
      <c r="C35">
        <v>7152633351906</v>
      </c>
      <c r="D35">
        <v>133434120729</v>
      </c>
      <c r="E35" s="9">
        <f t="shared" si="0"/>
        <v>1.9009877955355581E-2</v>
      </c>
      <c r="F35" s="2">
        <v>492.18227173750063</v>
      </c>
      <c r="G35" s="2">
        <v>-9.3563249175195438</v>
      </c>
      <c r="H35" s="9">
        <f t="shared" si="1"/>
        <v>-1.865524404287322E-2</v>
      </c>
    </row>
    <row r="36" spans="1:8" x14ac:dyDescent="0.4">
      <c r="A36">
        <v>2018</v>
      </c>
      <c r="B36" s="8">
        <v>43378</v>
      </c>
      <c r="C36">
        <v>7454968648263</v>
      </c>
      <c r="D36">
        <v>302335296357</v>
      </c>
      <c r="E36" s="9">
        <f t="shared" si="0"/>
        <v>4.2269089086809597E-2</v>
      </c>
      <c r="F36" s="2">
        <v>472.22188290044096</v>
      </c>
      <c r="G36" s="2">
        <v>-19.960388837059668</v>
      </c>
      <c r="H36" s="9">
        <f t="shared" si="1"/>
        <v>-4.0554871605991694E-2</v>
      </c>
    </row>
    <row r="37" spans="1:8" x14ac:dyDescent="0.4">
      <c r="A37">
        <v>2018</v>
      </c>
      <c r="B37" s="8">
        <v>43392</v>
      </c>
      <c r="C37">
        <v>7182852313938</v>
      </c>
      <c r="D37">
        <v>-272116334325</v>
      </c>
      <c r="E37" s="9">
        <f t="shared" si="0"/>
        <v>-3.6501338525199989E-2</v>
      </c>
      <c r="F37" s="2">
        <v>490.1116127941728</v>
      </c>
      <c r="G37" s="2">
        <v>17.88972989373184</v>
      </c>
      <c r="H37" s="9">
        <f t="shared" si="1"/>
        <v>3.7884161114794423E-2</v>
      </c>
    </row>
    <row r="38" spans="1:8" x14ac:dyDescent="0.4">
      <c r="A38">
        <v>2018</v>
      </c>
      <c r="B38" s="8">
        <v>43406</v>
      </c>
      <c r="C38">
        <v>7184404942701</v>
      </c>
      <c r="D38">
        <v>1552628763</v>
      </c>
      <c r="E38" s="9">
        <f t="shared" si="0"/>
        <v>2.1615768988980655E-4</v>
      </c>
      <c r="F38" s="2">
        <v>490.00569429526109</v>
      </c>
      <c r="G38" s="2">
        <v>-0.10591849891170568</v>
      </c>
      <c r="H38" s="9">
        <f t="shared" si="1"/>
        <v>-2.1611097584051109E-4</v>
      </c>
    </row>
    <row r="39" spans="1:8" x14ac:dyDescent="0.4">
      <c r="A39">
        <v>2018</v>
      </c>
      <c r="B39" s="8">
        <v>43421</v>
      </c>
      <c r="C39">
        <v>6653303141405</v>
      </c>
      <c r="D39">
        <v>-531101801296</v>
      </c>
      <c r="E39" s="9">
        <f t="shared" si="0"/>
        <v>-7.3924257545584626E-2</v>
      </c>
      <c r="F39" s="2">
        <v>529.12053715669038</v>
      </c>
      <c r="G39" s="2">
        <v>39.114842861429281</v>
      </c>
      <c r="H39" s="9">
        <f t="shared" si="1"/>
        <v>7.9825282270821862E-2</v>
      </c>
    </row>
    <row r="40" spans="1:8" x14ac:dyDescent="0.4">
      <c r="A40">
        <v>2018</v>
      </c>
      <c r="B40" s="8">
        <v>43438</v>
      </c>
      <c r="C40">
        <v>5646403851534</v>
      </c>
      <c r="D40">
        <v>-1006899289871</v>
      </c>
      <c r="E40" s="9">
        <f t="shared" si="0"/>
        <v>-0.15133825537045498</v>
      </c>
      <c r="F40" s="2">
        <v>623.47636205477863</v>
      </c>
      <c r="G40" s="2">
        <v>94.355824898088258</v>
      </c>
      <c r="H40" s="9">
        <f t="shared" si="1"/>
        <v>0.17832576562823221</v>
      </c>
    </row>
    <row r="41" spans="1:8" x14ac:dyDescent="0.4">
      <c r="A41">
        <v>2018</v>
      </c>
      <c r="B41" s="8">
        <v>43453</v>
      </c>
      <c r="C41">
        <v>5106422924659</v>
      </c>
      <c r="D41">
        <v>-539980926875</v>
      </c>
      <c r="E41" s="9">
        <f t="shared" si="0"/>
        <v>-9.5632714391886697E-2</v>
      </c>
      <c r="F41" s="2">
        <v>689.40614281015439</v>
      </c>
      <c r="G41" s="2">
        <v>65.929780755375759</v>
      </c>
      <c r="H41" s="9">
        <f t="shared" si="1"/>
        <v>0.10574543762668442</v>
      </c>
    </row>
    <row r="42" spans="1:8" x14ac:dyDescent="0.4">
      <c r="A42" s="12">
        <v>2019</v>
      </c>
      <c r="B42" s="13">
        <v>43466</v>
      </c>
      <c r="C42" s="16">
        <v>5618595848853</v>
      </c>
      <c r="D42" s="14">
        <v>512172924194</v>
      </c>
      <c r="E42" s="10">
        <f t="shared" si="0"/>
        <v>0.10029974636857997</v>
      </c>
      <c r="F42" s="15">
        <v>626.5621209906343</v>
      </c>
      <c r="G42" s="11">
        <v>-62.844021819520094</v>
      </c>
      <c r="H42" s="10">
        <f t="shared" si="1"/>
        <v>-9.1156747694987939E-2</v>
      </c>
    </row>
    <row r="43" spans="1:8" x14ac:dyDescent="0.4">
      <c r="A43" s="12">
        <v>2019</v>
      </c>
      <c r="B43" s="13">
        <v>43480</v>
      </c>
      <c r="C43" s="16">
        <v>5883988430955</v>
      </c>
      <c r="D43" s="14">
        <v>265392582102</v>
      </c>
      <c r="E43" s="10">
        <f t="shared" si="0"/>
        <v>4.7234680913413207E-2</v>
      </c>
      <c r="F43" s="15">
        <v>598.30153871922744</v>
      </c>
      <c r="G43" s="11">
        <v>-28.260582271406861</v>
      </c>
      <c r="H43" s="10">
        <f t="shared" si="1"/>
        <v>-4.5104198489888114E-2</v>
      </c>
    </row>
    <row r="44" spans="1:8" x14ac:dyDescent="0.4">
      <c r="A44" s="12">
        <v>2019</v>
      </c>
      <c r="B44" s="13">
        <v>43494</v>
      </c>
      <c r="C44" s="16">
        <v>5814661935891</v>
      </c>
      <c r="D44" s="14">
        <v>-69326495064</v>
      </c>
      <c r="E44" s="10">
        <f t="shared" si="0"/>
        <v>-1.1782228309505371E-2</v>
      </c>
      <c r="F44" s="15">
        <v>605.43491106797535</v>
      </c>
      <c r="G44" s="11">
        <v>7.1333723487479119</v>
      </c>
      <c r="H44" s="10">
        <f t="shared" si="1"/>
        <v>1.1922704334035528E-2</v>
      </c>
    </row>
    <row r="45" spans="1:8" x14ac:dyDescent="0.4">
      <c r="A45" s="12">
        <v>2019</v>
      </c>
      <c r="B45" s="13">
        <v>43507</v>
      </c>
      <c r="C45" s="16">
        <v>6061518831027</v>
      </c>
      <c r="D45" s="14">
        <v>246856895136</v>
      </c>
      <c r="E45" s="10">
        <f t="shared" si="0"/>
        <v>4.2454212791336321E-2</v>
      </c>
      <c r="F45" s="15">
        <v>580.77842042273244</v>
      </c>
      <c r="G45" s="11">
        <v>-24.656490645242911</v>
      </c>
      <c r="H45" s="10">
        <f t="shared" si="1"/>
        <v>-4.0725254184218351E-2</v>
      </c>
    </row>
    <row r="46" spans="1:8" x14ac:dyDescent="0.4">
      <c r="A46" s="12">
        <v>2019</v>
      </c>
      <c r="B46" s="13">
        <v>43521</v>
      </c>
      <c r="C46" s="16">
        <v>6071846049920</v>
      </c>
      <c r="D46" s="14">
        <v>10327218893</v>
      </c>
      <c r="E46" s="10">
        <f t="shared" si="0"/>
        <v>1.703734522796152E-3</v>
      </c>
      <c r="F46" s="15">
        <v>579.79061114253579</v>
      </c>
      <c r="G46" s="11">
        <v>-0.98780928019664316</v>
      </c>
      <c r="H46" s="10">
        <f t="shared" si="1"/>
        <v>-1.7008367485100706E-3</v>
      </c>
    </row>
    <row r="47" spans="1:8" x14ac:dyDescent="0.4">
      <c r="A47" s="12">
        <v>2019</v>
      </c>
      <c r="B47" s="13">
        <v>43535</v>
      </c>
      <c r="C47" s="16">
        <v>6068891541676</v>
      </c>
      <c r="D47" s="14">
        <v>-2954508244</v>
      </c>
      <c r="E47" s="10">
        <f t="shared" si="0"/>
        <v>-4.8659142865437044E-4</v>
      </c>
      <c r="F47" s="15">
        <v>580.07286962889225</v>
      </c>
      <c r="G47" s="11">
        <v>0.28225848635645434</v>
      </c>
      <c r="H47" s="10">
        <f t="shared" si="1"/>
        <v>4.8682831513979785E-4</v>
      </c>
    </row>
    <row r="48" spans="1:8" x14ac:dyDescent="0.4">
      <c r="A48" s="12">
        <v>2019</v>
      </c>
      <c r="B48" s="13">
        <v>43549</v>
      </c>
      <c r="C48" s="16">
        <v>6379265451411</v>
      </c>
      <c r="D48" s="14">
        <v>310373909735</v>
      </c>
      <c r="E48" s="10">
        <f t="shared" si="0"/>
        <v>5.1141778956439676E-2</v>
      </c>
      <c r="F48" s="15">
        <v>551.85026534173278</v>
      </c>
      <c r="G48" s="11">
        <v>-28.22260428715947</v>
      </c>
      <c r="H48" s="10">
        <f t="shared" si="1"/>
        <v>-4.8653549863856171E-2</v>
      </c>
    </row>
    <row r="49" spans="1:8" x14ac:dyDescent="0.4">
      <c r="A49" s="12">
        <v>2019</v>
      </c>
      <c r="B49" s="13">
        <v>43562</v>
      </c>
      <c r="C49" s="16">
        <v>6393023717201</v>
      </c>
      <c r="D49" s="14">
        <v>13758265790</v>
      </c>
      <c r="E49" s="10">
        <f t="shared" si="0"/>
        <v>2.1567163013975765E-3</v>
      </c>
      <c r="F49" s="15">
        <v>550.66264224463316</v>
      </c>
      <c r="G49" s="11">
        <v>-1.1876230970996176</v>
      </c>
      <c r="H49" s="10">
        <f t="shared" si="1"/>
        <v>-2.1520748864081174E-3</v>
      </c>
    </row>
    <row r="50" spans="1:8" x14ac:dyDescent="0.4">
      <c r="A50" s="12">
        <v>2019</v>
      </c>
      <c r="B50" s="13">
        <v>43577</v>
      </c>
      <c r="C50" s="16">
        <v>6353030562983</v>
      </c>
      <c r="D50" s="14">
        <v>-39993154218</v>
      </c>
      <c r="E50" s="10">
        <f t="shared" si="0"/>
        <v>-6.2557493898223182E-3</v>
      </c>
      <c r="F50" s="15">
        <v>554.12913524432054</v>
      </c>
      <c r="G50" s="11">
        <v>3.4664929996873752</v>
      </c>
      <c r="H50" s="10">
        <f t="shared" si="1"/>
        <v>6.2951301463944898E-3</v>
      </c>
    </row>
    <row r="51" spans="1:8" x14ac:dyDescent="0.4">
      <c r="A51" s="12">
        <v>2019</v>
      </c>
      <c r="B51" s="13">
        <v>43590</v>
      </c>
      <c r="C51" s="16">
        <v>6702169884349</v>
      </c>
      <c r="D51" s="14">
        <v>349139321366</v>
      </c>
      <c r="E51" s="10">
        <f t="shared" si="0"/>
        <v>5.4956342159019123E-2</v>
      </c>
      <c r="F51" s="15">
        <v>525.26262282121411</v>
      </c>
      <c r="G51" s="11">
        <v>-28.866512423106428</v>
      </c>
      <c r="H51" s="10">
        <f t="shared" si="1"/>
        <v>-5.209347530585795E-2</v>
      </c>
    </row>
    <row r="52" spans="1:8" x14ac:dyDescent="0.4">
      <c r="A52" s="12">
        <v>2019</v>
      </c>
      <c r="B52" s="13">
        <v>43604</v>
      </c>
      <c r="C52" s="16">
        <v>6704632680587</v>
      </c>
      <c r="D52" s="14">
        <v>2462796238</v>
      </c>
      <c r="E52" s="10">
        <f t="shared" si="0"/>
        <v>3.6746252042219041E-4</v>
      </c>
      <c r="F52" s="15">
        <v>525.06967939342701</v>
      </c>
      <c r="G52" s="11">
        <v>-0.19294342778709961</v>
      </c>
      <c r="H52" s="10">
        <f t="shared" si="1"/>
        <v>-3.6732754131785228E-4</v>
      </c>
    </row>
    <row r="53" spans="1:8" x14ac:dyDescent="0.4">
      <c r="A53" s="12">
        <v>2019</v>
      </c>
      <c r="B53" s="13">
        <v>43616</v>
      </c>
      <c r="C53" s="16">
        <v>7459680720542</v>
      </c>
      <c r="D53" s="14">
        <v>755048039955</v>
      </c>
      <c r="E53" s="10">
        <f t="shared" si="0"/>
        <v>0.11261586964207781</v>
      </c>
      <c r="F53" s="15">
        <v>471.92359350612077</v>
      </c>
      <c r="G53" s="11">
        <v>-53.146085887306242</v>
      </c>
      <c r="H53" s="10">
        <f t="shared" si="1"/>
        <v>-0.10121720596912365</v>
      </c>
    </row>
    <row r="54" spans="1:8" x14ac:dyDescent="0.4">
      <c r="A54" s="12">
        <v>2019</v>
      </c>
      <c r="B54" s="13">
        <v>43631</v>
      </c>
      <c r="C54" s="16">
        <v>7409399249090</v>
      </c>
      <c r="D54" s="14">
        <v>-50281471452</v>
      </c>
      <c r="E54" s="10">
        <f t="shared" si="0"/>
        <v>-6.7404321090496211E-3</v>
      </c>
      <c r="F54" s="15">
        <v>475.1261490570742</v>
      </c>
      <c r="G54" s="11">
        <v>3.2025555509534342</v>
      </c>
      <c r="H54" s="10">
        <f t="shared" si="1"/>
        <v>6.7861738531873605E-3</v>
      </c>
    </row>
    <row r="55" spans="1:8" x14ac:dyDescent="0.4">
      <c r="A55" s="12">
        <v>2019</v>
      </c>
      <c r="B55" s="13">
        <v>43644</v>
      </c>
      <c r="C55" s="16">
        <v>7934713219630</v>
      </c>
      <c r="D55" s="14">
        <v>525313970540</v>
      </c>
      <c r="E55" s="10">
        <f t="shared" si="0"/>
        <v>7.0898321561564837E-2</v>
      </c>
      <c r="F55" s="15">
        <v>443.67064500040834</v>
      </c>
      <c r="G55" s="11">
        <v>-31.455504056665859</v>
      </c>
      <c r="H55" s="10">
        <f t="shared" si="1"/>
        <v>-6.6204531405168576E-2</v>
      </c>
    </row>
    <row r="56" spans="1:8" x14ac:dyDescent="0.4">
      <c r="B56" s="13"/>
      <c r="F56" s="15"/>
      <c r="G56" s="11"/>
      <c r="H56" s="10"/>
    </row>
    <row r="57" spans="1:8" s="1" customFormat="1" x14ac:dyDescent="0.4">
      <c r="A57" s="18"/>
      <c r="B57" s="18" t="s">
        <v>27</v>
      </c>
      <c r="C57" s="16">
        <f>AVERAGE(C$2:C$55)</f>
        <v>4417664290467.6484</v>
      </c>
      <c r="D57" s="16">
        <f>AVERAGE(D$2:D$55)</f>
        <v>133815810248.14815</v>
      </c>
      <c r="E57" s="20">
        <f t="shared" ref="E57:H57" si="2">AVERAGE(E$2:E$55)</f>
        <v>4.6690057413471445E-2</v>
      </c>
      <c r="F57" s="16">
        <f t="shared" si="2"/>
        <v>1316.6191730897208</v>
      </c>
      <c r="G57" s="16">
        <f t="shared" si="2"/>
        <v>-83.778104538547396</v>
      </c>
      <c r="H57" s="20">
        <f t="shared" si="2"/>
        <v>-3.9899199689850971E-2</v>
      </c>
    </row>
    <row r="58" spans="1:8" s="1" customFormat="1" x14ac:dyDescent="0.4">
      <c r="A58" s="18"/>
      <c r="B58" s="18" t="s">
        <v>28</v>
      </c>
      <c r="C58" s="21">
        <f>MEDIAN(C$2:C$55)</f>
        <v>5091960979769</v>
      </c>
      <c r="D58" s="21">
        <f>MEDIAN(D$2:D$55)</f>
        <v>135114135043.5</v>
      </c>
      <c r="E58" s="22">
        <f t="shared" ref="E58:H58" si="3">MEDIAN(E$2:E$55)</f>
        <v>4.3401809968927063E-2</v>
      </c>
      <c r="F58" s="21">
        <f t="shared" si="3"/>
        <v>691.3697381896236</v>
      </c>
      <c r="G58" s="21">
        <f t="shared" si="3"/>
        <v>-30.161008239886144</v>
      </c>
      <c r="H58" s="22">
        <f t="shared" si="3"/>
        <v>-4.1596448802613706E-2</v>
      </c>
    </row>
    <row r="59" spans="1:8" s="1" customFormat="1" x14ac:dyDescent="0.4">
      <c r="A59" s="18"/>
      <c r="B59" s="18" t="s">
        <v>29</v>
      </c>
      <c r="C59" s="21">
        <f>MIN(C$2:C$55)</f>
        <v>804525194568</v>
      </c>
      <c r="D59" s="21">
        <f>MIN(D$2:D$55)</f>
        <v>-1006899289871</v>
      </c>
      <c r="E59" s="22">
        <f t="shared" ref="E59:H59" si="4">MIN(E$2:E$55)</f>
        <v>-0.15133825537045498</v>
      </c>
      <c r="F59" s="21">
        <f t="shared" si="4"/>
        <v>443.67064500040834</v>
      </c>
      <c r="G59" s="21">
        <f t="shared" si="4"/>
        <v>-624.72295599495646</v>
      </c>
      <c r="H59" s="22">
        <f t="shared" si="4"/>
        <v>-0.17623903800161944</v>
      </c>
    </row>
    <row r="60" spans="1:8" s="1" customFormat="1" x14ac:dyDescent="0.4">
      <c r="A60" s="18"/>
      <c r="B60" s="18" t="s">
        <v>30</v>
      </c>
      <c r="C60" s="21">
        <f>MAX(C$2:C$55)</f>
        <v>7934713219630</v>
      </c>
      <c r="D60" s="21">
        <f>MAX(D$2:D$55)</f>
        <v>770766302537</v>
      </c>
      <c r="E60" s="22">
        <f t="shared" ref="E60:H60" si="5">MAX(E$2:E$55)</f>
        <v>0.21394439179792779</v>
      </c>
      <c r="F60" s="21">
        <f t="shared" si="5"/>
        <v>4375.7477774662257</v>
      </c>
      <c r="G60" s="21">
        <f t="shared" si="5"/>
        <v>157.02350672883949</v>
      </c>
      <c r="H60" s="22">
        <f t="shared" si="5"/>
        <v>0.17832576562823221</v>
      </c>
    </row>
    <row r="61" spans="1:8" x14ac:dyDescent="0.4">
      <c r="G61" s="11"/>
    </row>
  </sheetData>
  <autoFilter ref="A1:H55" xr:uid="{DBA4D3AC-8FC6-4DD3-BBE8-F637E86EBE81}"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F9A9D-CA42-4C0B-AE7C-DBF08D506B90}">
  <dimension ref="A1:F73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C731"/>
    </sheetView>
  </sheetViews>
  <sheetFormatPr defaultRowHeight="13.9" x14ac:dyDescent="0.4"/>
  <cols>
    <col min="2" max="2" width="14.73046875" style="8" bestFit="1" customWidth="1"/>
    <col min="3" max="3" width="19.796875" style="3" bestFit="1" customWidth="1"/>
    <col min="4" max="4" width="20.73046875" style="3" bestFit="1" customWidth="1"/>
    <col min="5" max="5" width="9.06640625" style="2"/>
    <col min="6" max="6" width="14.86328125" style="2" bestFit="1" customWidth="1"/>
  </cols>
  <sheetData>
    <row r="1" spans="1:6" x14ac:dyDescent="0.4">
      <c r="A1" t="s">
        <v>16</v>
      </c>
      <c r="B1" s="8" t="s">
        <v>17</v>
      </c>
      <c r="C1" s="3" t="s">
        <v>18</v>
      </c>
      <c r="D1" s="3" t="s">
        <v>19</v>
      </c>
      <c r="E1" s="2" t="s">
        <v>1</v>
      </c>
      <c r="F1" s="2" t="s">
        <v>20</v>
      </c>
    </row>
    <row r="2" spans="1:6" x14ac:dyDescent="0.4">
      <c r="A2">
        <f>YEAR(B2)</f>
        <v>2017</v>
      </c>
      <c r="B2" s="8">
        <v>42922</v>
      </c>
      <c r="C2">
        <v>708659466230</v>
      </c>
      <c r="D2">
        <v>0</v>
      </c>
      <c r="E2" s="3">
        <f>Calculator!$B$6*Calculator!$B$7*Calculator!$B$8*Calculator!$B$9/('Difficulty&amp;Index_Since2017'!$C2*Calculator!$B$11)</f>
        <v>4967.6882900819683</v>
      </c>
      <c r="F2" s="3">
        <v>0</v>
      </c>
    </row>
    <row r="3" spans="1:6" x14ac:dyDescent="0.4">
      <c r="A3">
        <f t="shared" ref="A3:A66" si="0">YEAR(B3)</f>
        <v>2017</v>
      </c>
      <c r="B3" s="8">
        <v>42923</v>
      </c>
      <c r="C3">
        <v>708659466230</v>
      </c>
      <c r="D3">
        <f>C3-C2</f>
        <v>0</v>
      </c>
      <c r="E3" s="3">
        <f>Calculator!$B$6*Calculator!$B$7*Calculator!$B$8*Calculator!$B$9/('Difficulty&amp;Index_Since2017'!$C3*Calculator!$B$11)</f>
        <v>4967.6882900819683</v>
      </c>
      <c r="F3" s="3">
        <f>E3-E2</f>
        <v>0</v>
      </c>
    </row>
    <row r="4" spans="1:6" x14ac:dyDescent="0.4">
      <c r="A4">
        <f t="shared" si="0"/>
        <v>2017</v>
      </c>
      <c r="B4" s="8">
        <v>42924</v>
      </c>
      <c r="C4">
        <v>708659466230</v>
      </c>
      <c r="D4">
        <f t="shared" ref="D4:D67" si="1">C4-C3</f>
        <v>0</v>
      </c>
      <c r="E4" s="3">
        <f>Calculator!$B$6*Calculator!$B$7*Calculator!$B$8*Calculator!$B$9/('Difficulty&amp;Index_Since2017'!$C4*Calculator!$B$11)</f>
        <v>4967.6882900819683</v>
      </c>
      <c r="F4" s="3">
        <f t="shared" ref="F4:F67" si="2">E4-E3</f>
        <v>0</v>
      </c>
    </row>
    <row r="5" spans="1:6" x14ac:dyDescent="0.4">
      <c r="A5">
        <f t="shared" si="0"/>
        <v>2017</v>
      </c>
      <c r="B5" s="8">
        <v>42925</v>
      </c>
      <c r="C5">
        <v>708659466230</v>
      </c>
      <c r="D5">
        <f t="shared" si="1"/>
        <v>0</v>
      </c>
      <c r="E5" s="3">
        <f>Calculator!$B$6*Calculator!$B$7*Calculator!$B$8*Calculator!$B$9/('Difficulty&amp;Index_Since2017'!$C5*Calculator!$B$11)</f>
        <v>4967.6882900819683</v>
      </c>
      <c r="F5" s="3">
        <f t="shared" si="2"/>
        <v>0</v>
      </c>
    </row>
    <row r="6" spans="1:6" x14ac:dyDescent="0.4">
      <c r="A6">
        <f t="shared" si="0"/>
        <v>2017</v>
      </c>
      <c r="B6" s="8">
        <v>42926</v>
      </c>
      <c r="C6">
        <v>708659466230</v>
      </c>
      <c r="D6">
        <f t="shared" si="1"/>
        <v>0</v>
      </c>
      <c r="E6" s="3">
        <f>Calculator!$B$6*Calculator!$B$7*Calculator!$B$8*Calculator!$B$9/('Difficulty&amp;Index_Since2017'!$C6*Calculator!$B$11)</f>
        <v>4967.6882900819683</v>
      </c>
      <c r="F6" s="3">
        <f t="shared" si="2"/>
        <v>0</v>
      </c>
    </row>
    <row r="7" spans="1:6" x14ac:dyDescent="0.4">
      <c r="A7">
        <f t="shared" si="0"/>
        <v>2017</v>
      </c>
      <c r="B7" s="8">
        <v>42927</v>
      </c>
      <c r="C7">
        <v>708659466230</v>
      </c>
      <c r="D7">
        <f t="shared" si="1"/>
        <v>0</v>
      </c>
      <c r="E7" s="3">
        <f>Calculator!$B$6*Calculator!$B$7*Calculator!$B$8*Calculator!$B$9/('Difficulty&amp;Index_Since2017'!$C7*Calculator!$B$11)</f>
        <v>4967.6882900819683</v>
      </c>
      <c r="F7" s="3">
        <f t="shared" si="2"/>
        <v>0</v>
      </c>
    </row>
    <row r="8" spans="1:6" x14ac:dyDescent="0.4">
      <c r="A8">
        <f t="shared" si="0"/>
        <v>2017</v>
      </c>
      <c r="B8" s="8">
        <v>42928</v>
      </c>
      <c r="C8">
        <v>708659466230</v>
      </c>
      <c r="D8">
        <f t="shared" si="1"/>
        <v>0</v>
      </c>
      <c r="E8" s="3">
        <f>Calculator!$B$6*Calculator!$B$7*Calculator!$B$8*Calculator!$B$9/('Difficulty&amp;Index_Since2017'!$C8*Calculator!$B$11)</f>
        <v>4967.6882900819683</v>
      </c>
      <c r="F8" s="3">
        <f t="shared" si="2"/>
        <v>0</v>
      </c>
    </row>
    <row r="9" spans="1:6" x14ac:dyDescent="0.4">
      <c r="A9">
        <f t="shared" si="0"/>
        <v>2017</v>
      </c>
      <c r="B9" s="8">
        <v>42929</v>
      </c>
      <c r="C9">
        <v>708659466230</v>
      </c>
      <c r="D9">
        <f t="shared" si="1"/>
        <v>0</v>
      </c>
      <c r="E9" s="3">
        <f>Calculator!$B$6*Calculator!$B$7*Calculator!$B$8*Calculator!$B$9/('Difficulty&amp;Index_Since2017'!$C9*Calculator!$B$11)</f>
        <v>4967.6882900819683</v>
      </c>
      <c r="F9" s="3">
        <f t="shared" si="2"/>
        <v>0</v>
      </c>
    </row>
    <row r="10" spans="1:6" x14ac:dyDescent="0.4">
      <c r="A10">
        <f t="shared" si="0"/>
        <v>2017</v>
      </c>
      <c r="B10" s="8">
        <v>42930</v>
      </c>
      <c r="C10">
        <v>761764941640.25903</v>
      </c>
      <c r="D10">
        <v>0</v>
      </c>
      <c r="E10" s="3">
        <f>Calculator!$B$6*Calculator!$B$7*Calculator!$B$8*Calculator!$B$9/('Difficulty&amp;Index_Since2017'!$C10*Calculator!$B$11)</f>
        <v>4621.3722102598495</v>
      </c>
      <c r="F10" s="3">
        <v>0</v>
      </c>
    </row>
    <row r="11" spans="1:6" x14ac:dyDescent="0.4">
      <c r="A11">
        <f t="shared" si="0"/>
        <v>2017</v>
      </c>
      <c r="B11" s="8">
        <v>42931</v>
      </c>
      <c r="C11" s="3">
        <v>804525194568</v>
      </c>
      <c r="D11" s="3">
        <f>C11-C9</f>
        <v>95865728338</v>
      </c>
      <c r="E11" s="2">
        <f>Calculator!$B$6*Calculator!$B$7*Calculator!$B$8*Calculator!$B$9/('Difficulty&amp;Index_Since2017'!$C11*Calculator!$B$11)</f>
        <v>4375.7477774662257</v>
      </c>
      <c r="F11" s="2">
        <f>E11-E9</f>
        <v>-591.94051261574259</v>
      </c>
    </row>
    <row r="12" spans="1:6" x14ac:dyDescent="0.4">
      <c r="A12">
        <f t="shared" si="0"/>
        <v>2017</v>
      </c>
      <c r="B12" s="8">
        <v>42932</v>
      </c>
      <c r="C12">
        <v>804525194568</v>
      </c>
      <c r="D12">
        <f t="shared" si="1"/>
        <v>0</v>
      </c>
      <c r="E12" s="3">
        <f>Calculator!$B$6*Calculator!$B$7*Calculator!$B$8*Calculator!$B$9/('Difficulty&amp;Index_Since2017'!$C12*Calculator!$B$11)</f>
        <v>4375.7477774662257</v>
      </c>
      <c r="F12" s="3">
        <f t="shared" si="2"/>
        <v>0</v>
      </c>
    </row>
    <row r="13" spans="1:6" x14ac:dyDescent="0.4">
      <c r="A13">
        <f t="shared" si="0"/>
        <v>2017</v>
      </c>
      <c r="B13" s="8">
        <v>42933</v>
      </c>
      <c r="C13">
        <v>804525194568</v>
      </c>
      <c r="D13">
        <f t="shared" si="1"/>
        <v>0</v>
      </c>
      <c r="E13" s="3">
        <f>Calculator!$B$6*Calculator!$B$7*Calculator!$B$8*Calculator!$B$9/('Difficulty&amp;Index_Since2017'!$C13*Calculator!$B$11)</f>
        <v>4375.7477774662257</v>
      </c>
      <c r="F13" s="3">
        <f t="shared" si="2"/>
        <v>0</v>
      </c>
    </row>
    <row r="14" spans="1:6" x14ac:dyDescent="0.4">
      <c r="A14">
        <f t="shared" si="0"/>
        <v>2017</v>
      </c>
      <c r="B14" s="8">
        <v>42934</v>
      </c>
      <c r="C14">
        <v>804525194568</v>
      </c>
      <c r="D14">
        <f t="shared" si="1"/>
        <v>0</v>
      </c>
      <c r="E14" s="3">
        <f>Calculator!$B$6*Calculator!$B$7*Calculator!$B$8*Calculator!$B$9/('Difficulty&amp;Index_Since2017'!$C14*Calculator!$B$11)</f>
        <v>4375.7477774662257</v>
      </c>
      <c r="F14" s="3">
        <f t="shared" si="2"/>
        <v>0</v>
      </c>
    </row>
    <row r="15" spans="1:6" x14ac:dyDescent="0.4">
      <c r="A15">
        <f t="shared" si="0"/>
        <v>2017</v>
      </c>
      <c r="B15" s="8">
        <v>42935</v>
      </c>
      <c r="C15">
        <v>804525194568</v>
      </c>
      <c r="D15">
        <f t="shared" si="1"/>
        <v>0</v>
      </c>
      <c r="E15" s="3">
        <f>Calculator!$B$6*Calculator!$B$7*Calculator!$B$8*Calculator!$B$9/('Difficulty&amp;Index_Since2017'!$C15*Calculator!$B$11)</f>
        <v>4375.7477774662257</v>
      </c>
      <c r="F15" s="3">
        <f t="shared" si="2"/>
        <v>0</v>
      </c>
    </row>
    <row r="16" spans="1:6" x14ac:dyDescent="0.4">
      <c r="A16">
        <f t="shared" si="0"/>
        <v>2017</v>
      </c>
      <c r="B16" s="8">
        <v>42936</v>
      </c>
      <c r="C16">
        <v>804525194568</v>
      </c>
      <c r="D16">
        <f t="shared" si="1"/>
        <v>0</v>
      </c>
      <c r="E16" s="3">
        <f>Calculator!$B$6*Calculator!$B$7*Calculator!$B$8*Calculator!$B$9/('Difficulty&amp;Index_Since2017'!$C16*Calculator!$B$11)</f>
        <v>4375.7477774662257</v>
      </c>
      <c r="F16" s="3">
        <f t="shared" si="2"/>
        <v>0</v>
      </c>
    </row>
    <row r="17" spans="1:6" x14ac:dyDescent="0.4">
      <c r="A17">
        <f t="shared" si="0"/>
        <v>2017</v>
      </c>
      <c r="B17" s="8">
        <v>42937</v>
      </c>
      <c r="C17">
        <v>804525194568</v>
      </c>
      <c r="D17">
        <f t="shared" si="1"/>
        <v>0</v>
      </c>
      <c r="E17" s="3">
        <f>Calculator!$B$6*Calculator!$B$7*Calculator!$B$8*Calculator!$B$9/('Difficulty&amp;Index_Since2017'!$C17*Calculator!$B$11)</f>
        <v>4375.7477774662257</v>
      </c>
      <c r="F17" s="3">
        <f t="shared" si="2"/>
        <v>0</v>
      </c>
    </row>
    <row r="18" spans="1:6" x14ac:dyDescent="0.4">
      <c r="A18">
        <f t="shared" si="0"/>
        <v>2017</v>
      </c>
      <c r="B18" s="8">
        <v>42938</v>
      </c>
      <c r="C18">
        <v>804525194568</v>
      </c>
      <c r="D18">
        <f t="shared" si="1"/>
        <v>0</v>
      </c>
      <c r="E18" s="3">
        <f>Calculator!$B$6*Calculator!$B$7*Calculator!$B$8*Calculator!$B$9/('Difficulty&amp;Index_Since2017'!$C18*Calculator!$B$11)</f>
        <v>4375.7477774662257</v>
      </c>
      <c r="F18" s="3">
        <f t="shared" si="2"/>
        <v>0</v>
      </c>
    </row>
    <row r="19" spans="1:6" x14ac:dyDescent="0.4">
      <c r="A19">
        <f t="shared" si="0"/>
        <v>2017</v>
      </c>
      <c r="B19" s="8">
        <v>42939</v>
      </c>
      <c r="C19">
        <v>804525194568</v>
      </c>
      <c r="D19">
        <f t="shared" si="1"/>
        <v>0</v>
      </c>
      <c r="E19" s="3">
        <f>Calculator!$B$6*Calculator!$B$7*Calculator!$B$8*Calculator!$B$9/('Difficulty&amp;Index_Since2017'!$C19*Calculator!$B$11)</f>
        <v>4375.7477774662257</v>
      </c>
      <c r="F19" s="3">
        <f t="shared" si="2"/>
        <v>0</v>
      </c>
    </row>
    <row r="20" spans="1:6" x14ac:dyDescent="0.4">
      <c r="A20">
        <f t="shared" si="0"/>
        <v>2017</v>
      </c>
      <c r="B20" s="8">
        <v>42940</v>
      </c>
      <c r="C20">
        <v>804525194568</v>
      </c>
      <c r="D20">
        <f t="shared" si="1"/>
        <v>0</v>
      </c>
      <c r="E20" s="3">
        <f>Calculator!$B$6*Calculator!$B$7*Calculator!$B$8*Calculator!$B$9/('Difficulty&amp;Index_Since2017'!$C20*Calculator!$B$11)</f>
        <v>4375.7477774662257</v>
      </c>
      <c r="F20" s="3">
        <f t="shared" si="2"/>
        <v>0</v>
      </c>
    </row>
    <row r="21" spans="1:6" x14ac:dyDescent="0.4">
      <c r="A21">
        <f t="shared" si="0"/>
        <v>2017</v>
      </c>
      <c r="B21" s="8">
        <v>42941</v>
      </c>
      <c r="C21">
        <v>804525194568</v>
      </c>
      <c r="D21">
        <f t="shared" si="1"/>
        <v>0</v>
      </c>
      <c r="E21" s="3">
        <f>Calculator!$B$6*Calculator!$B$7*Calculator!$B$8*Calculator!$B$9/('Difficulty&amp;Index_Since2017'!$C21*Calculator!$B$11)</f>
        <v>4375.7477774662257</v>
      </c>
      <c r="F21" s="3">
        <f t="shared" si="2"/>
        <v>0</v>
      </c>
    </row>
    <row r="22" spans="1:6" x14ac:dyDescent="0.4">
      <c r="A22">
        <f t="shared" si="0"/>
        <v>2017</v>
      </c>
      <c r="B22" s="8">
        <v>42942</v>
      </c>
      <c r="C22">
        <v>804525194568</v>
      </c>
      <c r="D22">
        <f t="shared" si="1"/>
        <v>0</v>
      </c>
      <c r="E22" s="3">
        <f>Calculator!$B$6*Calculator!$B$7*Calculator!$B$8*Calculator!$B$9/('Difficulty&amp;Index_Since2017'!$C22*Calculator!$B$11)</f>
        <v>4375.7477774662257</v>
      </c>
      <c r="F22" s="3">
        <f t="shared" si="2"/>
        <v>0</v>
      </c>
    </row>
    <row r="23" spans="1:6" x14ac:dyDescent="0.4">
      <c r="A23">
        <f t="shared" si="0"/>
        <v>2017</v>
      </c>
      <c r="B23" s="8">
        <v>42943</v>
      </c>
      <c r="C23">
        <v>836351931635.42798</v>
      </c>
      <c r="D23">
        <v>0</v>
      </c>
      <c r="E23" s="3">
        <f>Calculator!$B$6*Calculator!$B$7*Calculator!$B$8*Calculator!$B$9/('Difficulty&amp;Index_Since2017'!$C23*Calculator!$B$11)</f>
        <v>4209.2320216952367</v>
      </c>
      <c r="F23" s="3">
        <v>0</v>
      </c>
    </row>
    <row r="24" spans="1:6" x14ac:dyDescent="0.4">
      <c r="A24">
        <f t="shared" si="0"/>
        <v>2017</v>
      </c>
      <c r="B24" s="8">
        <v>42944</v>
      </c>
      <c r="C24" s="3">
        <v>860221984436</v>
      </c>
      <c r="D24" s="3">
        <f>C24-C22</f>
        <v>55696789868</v>
      </c>
      <c r="E24" s="2">
        <f>Calculator!$B$6*Calculator!$B$7*Calculator!$B$8*Calculator!$B$9/('Difficulty&amp;Index_Since2017'!$C24*Calculator!$B$11)</f>
        <v>4092.4312511666863</v>
      </c>
      <c r="F24" s="2">
        <f>E24-E22</f>
        <v>-283.31652629953942</v>
      </c>
    </row>
    <row r="25" spans="1:6" x14ac:dyDescent="0.4">
      <c r="A25">
        <f t="shared" si="0"/>
        <v>2017</v>
      </c>
      <c r="B25" s="8">
        <v>42945</v>
      </c>
      <c r="C25">
        <v>860221984436</v>
      </c>
      <c r="D25">
        <f t="shared" si="1"/>
        <v>0</v>
      </c>
      <c r="E25" s="3">
        <f>Calculator!$B$6*Calculator!$B$7*Calculator!$B$8*Calculator!$B$9/('Difficulty&amp;Index_Since2017'!$C25*Calculator!$B$11)</f>
        <v>4092.4312511666863</v>
      </c>
      <c r="F25" s="3">
        <f t="shared" si="2"/>
        <v>0</v>
      </c>
    </row>
    <row r="26" spans="1:6" x14ac:dyDescent="0.4">
      <c r="A26">
        <f t="shared" si="0"/>
        <v>2017</v>
      </c>
      <c r="B26" s="8">
        <v>42946</v>
      </c>
      <c r="C26">
        <v>860221984436</v>
      </c>
      <c r="D26">
        <f t="shared" si="1"/>
        <v>0</v>
      </c>
      <c r="E26" s="3">
        <f>Calculator!$B$6*Calculator!$B$7*Calculator!$B$8*Calculator!$B$9/('Difficulty&amp;Index_Since2017'!$C26*Calculator!$B$11)</f>
        <v>4092.4312511666863</v>
      </c>
      <c r="F26" s="3">
        <f t="shared" si="2"/>
        <v>0</v>
      </c>
    </row>
    <row r="27" spans="1:6" x14ac:dyDescent="0.4">
      <c r="A27">
        <f t="shared" si="0"/>
        <v>2017</v>
      </c>
      <c r="B27" s="8">
        <v>42947</v>
      </c>
      <c r="C27">
        <v>860221984436</v>
      </c>
      <c r="D27">
        <f t="shared" si="1"/>
        <v>0</v>
      </c>
      <c r="E27" s="3">
        <f>Calculator!$B$6*Calculator!$B$7*Calculator!$B$8*Calculator!$B$9/('Difficulty&amp;Index_Since2017'!$C27*Calculator!$B$11)</f>
        <v>4092.4312511666863</v>
      </c>
      <c r="F27" s="3">
        <f t="shared" si="2"/>
        <v>0</v>
      </c>
    </row>
    <row r="28" spans="1:6" x14ac:dyDescent="0.4">
      <c r="A28">
        <f t="shared" si="0"/>
        <v>2017</v>
      </c>
      <c r="B28" s="8">
        <v>42948</v>
      </c>
      <c r="C28">
        <v>860221984436</v>
      </c>
      <c r="D28">
        <f t="shared" si="1"/>
        <v>0</v>
      </c>
      <c r="E28" s="3">
        <f>Calculator!$B$6*Calculator!$B$7*Calculator!$B$8*Calculator!$B$9/('Difficulty&amp;Index_Since2017'!$C28*Calculator!$B$11)</f>
        <v>4092.4312511666863</v>
      </c>
      <c r="F28" s="3">
        <f t="shared" si="2"/>
        <v>0</v>
      </c>
    </row>
    <row r="29" spans="1:6" x14ac:dyDescent="0.4">
      <c r="A29">
        <f t="shared" si="0"/>
        <v>2017</v>
      </c>
      <c r="B29" s="8">
        <v>42949</v>
      </c>
      <c r="C29">
        <v>860221984436</v>
      </c>
      <c r="D29">
        <f t="shared" si="1"/>
        <v>0</v>
      </c>
      <c r="E29" s="3">
        <f>Calculator!$B$6*Calculator!$B$7*Calculator!$B$8*Calculator!$B$9/('Difficulty&amp;Index_Since2017'!$C29*Calculator!$B$11)</f>
        <v>4092.4312511666863</v>
      </c>
      <c r="F29" s="3">
        <f t="shared" si="2"/>
        <v>0</v>
      </c>
    </row>
    <row r="30" spans="1:6" x14ac:dyDescent="0.4">
      <c r="A30">
        <f t="shared" si="0"/>
        <v>2017</v>
      </c>
      <c r="B30" s="8">
        <v>42950</v>
      </c>
      <c r="C30">
        <v>860221984436</v>
      </c>
      <c r="D30">
        <f t="shared" si="1"/>
        <v>0</v>
      </c>
      <c r="E30" s="3">
        <f>Calculator!$B$6*Calculator!$B$7*Calculator!$B$8*Calculator!$B$9/('Difficulty&amp;Index_Since2017'!$C30*Calculator!$B$11)</f>
        <v>4092.4312511666863</v>
      </c>
      <c r="F30" s="3">
        <f t="shared" si="2"/>
        <v>0</v>
      </c>
    </row>
    <row r="31" spans="1:6" x14ac:dyDescent="0.4">
      <c r="A31">
        <f t="shared" si="0"/>
        <v>2017</v>
      </c>
      <c r="B31" s="8">
        <v>42951</v>
      </c>
      <c r="C31">
        <v>860221984436</v>
      </c>
      <c r="D31">
        <f t="shared" si="1"/>
        <v>0</v>
      </c>
      <c r="E31" s="3">
        <f>Calculator!$B$6*Calculator!$B$7*Calculator!$B$8*Calculator!$B$9/('Difficulty&amp;Index_Since2017'!$C31*Calculator!$B$11)</f>
        <v>4092.4312511666863</v>
      </c>
      <c r="F31" s="3">
        <f t="shared" si="2"/>
        <v>0</v>
      </c>
    </row>
    <row r="32" spans="1:6" x14ac:dyDescent="0.4">
      <c r="A32">
        <f t="shared" si="0"/>
        <v>2017</v>
      </c>
      <c r="B32" s="8">
        <v>42952</v>
      </c>
      <c r="C32">
        <v>860221984436</v>
      </c>
      <c r="D32">
        <f t="shared" si="1"/>
        <v>0</v>
      </c>
      <c r="E32" s="3">
        <f>Calculator!$B$6*Calculator!$B$7*Calculator!$B$8*Calculator!$B$9/('Difficulty&amp;Index_Since2017'!$C32*Calculator!$B$11)</f>
        <v>4092.4312511666863</v>
      </c>
      <c r="F32" s="3">
        <f t="shared" si="2"/>
        <v>0</v>
      </c>
    </row>
    <row r="33" spans="1:6" x14ac:dyDescent="0.4">
      <c r="A33">
        <f t="shared" si="0"/>
        <v>2017</v>
      </c>
      <c r="B33" s="8">
        <v>42953</v>
      </c>
      <c r="C33">
        <v>860221984436</v>
      </c>
      <c r="D33">
        <f t="shared" si="1"/>
        <v>0</v>
      </c>
      <c r="E33" s="3">
        <f>Calculator!$B$6*Calculator!$B$7*Calculator!$B$8*Calculator!$B$9/('Difficulty&amp;Index_Since2017'!$C33*Calculator!$B$11)</f>
        <v>4092.4312511666863</v>
      </c>
      <c r="F33" s="3">
        <f t="shared" si="2"/>
        <v>0</v>
      </c>
    </row>
    <row r="34" spans="1:6" x14ac:dyDescent="0.4">
      <c r="A34">
        <f t="shared" si="0"/>
        <v>2017</v>
      </c>
      <c r="B34" s="8">
        <v>42954</v>
      </c>
      <c r="C34">
        <v>860221984436</v>
      </c>
      <c r="D34">
        <f t="shared" si="1"/>
        <v>0</v>
      </c>
      <c r="E34" s="3">
        <f>Calculator!$B$6*Calculator!$B$7*Calculator!$B$8*Calculator!$B$9/('Difficulty&amp;Index_Since2017'!$C34*Calculator!$B$11)</f>
        <v>4092.4312511666863</v>
      </c>
      <c r="F34" s="3">
        <f t="shared" si="2"/>
        <v>0</v>
      </c>
    </row>
    <row r="35" spans="1:6" x14ac:dyDescent="0.4">
      <c r="A35">
        <f t="shared" si="0"/>
        <v>2017</v>
      </c>
      <c r="B35" s="8">
        <v>42955</v>
      </c>
      <c r="C35">
        <v>860221984436</v>
      </c>
      <c r="D35">
        <f t="shared" si="1"/>
        <v>0</v>
      </c>
      <c r="E35" s="3">
        <f>Calculator!$B$6*Calculator!$B$7*Calculator!$B$8*Calculator!$B$9/('Difficulty&amp;Index_Since2017'!$C35*Calculator!$B$11)</f>
        <v>4092.4312511666863</v>
      </c>
      <c r="F35" s="3">
        <f t="shared" si="2"/>
        <v>0</v>
      </c>
    </row>
    <row r="36" spans="1:6" x14ac:dyDescent="0.4">
      <c r="A36">
        <f t="shared" si="0"/>
        <v>2017</v>
      </c>
      <c r="B36" s="8">
        <v>42956</v>
      </c>
      <c r="C36">
        <v>888074709977.53601</v>
      </c>
      <c r="D36">
        <v>0</v>
      </c>
      <c r="E36" s="3">
        <f>Calculator!$B$6*Calculator!$B$7*Calculator!$B$8*Calculator!$B$9/('Difficulty&amp;Index_Since2017'!$C36*Calculator!$B$11)</f>
        <v>3964.0801528235816</v>
      </c>
      <c r="F36" s="3">
        <v>0</v>
      </c>
    </row>
    <row r="37" spans="1:6" x14ac:dyDescent="0.4">
      <c r="A37">
        <f t="shared" si="0"/>
        <v>2017</v>
      </c>
      <c r="B37" s="8">
        <v>42957</v>
      </c>
      <c r="C37" s="3">
        <v>923233068448</v>
      </c>
      <c r="D37" s="3">
        <f>C37-C35</f>
        <v>63011084012</v>
      </c>
      <c r="E37" s="2">
        <f>Calculator!$B$6*Calculator!$B$7*Calculator!$B$8*Calculator!$B$9/('Difficulty&amp;Index_Since2017'!$C37*Calculator!$B$11)</f>
        <v>3813.1209251034225</v>
      </c>
      <c r="F37" s="2">
        <f>E37-E35</f>
        <v>-279.3103260632638</v>
      </c>
    </row>
    <row r="38" spans="1:6" x14ac:dyDescent="0.4">
      <c r="A38">
        <f t="shared" si="0"/>
        <v>2017</v>
      </c>
      <c r="B38" s="8">
        <v>42958</v>
      </c>
      <c r="C38">
        <v>923233068448</v>
      </c>
      <c r="D38">
        <f t="shared" si="1"/>
        <v>0</v>
      </c>
      <c r="E38" s="3">
        <f>Calculator!$B$6*Calculator!$B$7*Calculator!$B$8*Calculator!$B$9/('Difficulty&amp;Index_Since2017'!$C38*Calculator!$B$11)</f>
        <v>3813.1209251034225</v>
      </c>
      <c r="F38" s="3">
        <f t="shared" si="2"/>
        <v>0</v>
      </c>
    </row>
    <row r="39" spans="1:6" x14ac:dyDescent="0.4">
      <c r="A39">
        <f t="shared" si="0"/>
        <v>2017</v>
      </c>
      <c r="B39" s="8">
        <v>42959</v>
      </c>
      <c r="C39">
        <v>923233068448</v>
      </c>
      <c r="D39">
        <f t="shared" si="1"/>
        <v>0</v>
      </c>
      <c r="E39" s="3">
        <f>Calculator!$B$6*Calculator!$B$7*Calculator!$B$8*Calculator!$B$9/('Difficulty&amp;Index_Since2017'!$C39*Calculator!$B$11)</f>
        <v>3813.1209251034225</v>
      </c>
      <c r="F39" s="3">
        <f t="shared" si="2"/>
        <v>0</v>
      </c>
    </row>
    <row r="40" spans="1:6" x14ac:dyDescent="0.4">
      <c r="A40">
        <f t="shared" si="0"/>
        <v>2017</v>
      </c>
      <c r="B40" s="8">
        <v>42960</v>
      </c>
      <c r="C40">
        <v>923233068448</v>
      </c>
      <c r="D40">
        <f t="shared" si="1"/>
        <v>0</v>
      </c>
      <c r="E40" s="3">
        <f>Calculator!$B$6*Calculator!$B$7*Calculator!$B$8*Calculator!$B$9/('Difficulty&amp;Index_Since2017'!$C40*Calculator!$B$11)</f>
        <v>3813.1209251034225</v>
      </c>
      <c r="F40" s="3">
        <f t="shared" si="2"/>
        <v>0</v>
      </c>
    </row>
    <row r="41" spans="1:6" x14ac:dyDescent="0.4">
      <c r="A41">
        <f t="shared" si="0"/>
        <v>2017</v>
      </c>
      <c r="B41" s="8">
        <v>42961</v>
      </c>
      <c r="C41">
        <v>923233068448</v>
      </c>
      <c r="D41">
        <f t="shared" si="1"/>
        <v>0</v>
      </c>
      <c r="E41" s="3">
        <f>Calculator!$B$6*Calculator!$B$7*Calculator!$B$8*Calculator!$B$9/('Difficulty&amp;Index_Since2017'!$C41*Calculator!$B$11)</f>
        <v>3813.1209251034225</v>
      </c>
      <c r="F41" s="3">
        <f t="shared" si="2"/>
        <v>0</v>
      </c>
    </row>
    <row r="42" spans="1:6" x14ac:dyDescent="0.4">
      <c r="A42">
        <f t="shared" si="0"/>
        <v>2017</v>
      </c>
      <c r="B42" s="8">
        <v>42962</v>
      </c>
      <c r="C42">
        <v>923233068448</v>
      </c>
      <c r="D42">
        <f t="shared" si="1"/>
        <v>0</v>
      </c>
      <c r="E42" s="3">
        <f>Calculator!$B$6*Calculator!$B$7*Calculator!$B$8*Calculator!$B$9/('Difficulty&amp;Index_Since2017'!$C42*Calculator!$B$11)</f>
        <v>3813.1209251034225</v>
      </c>
      <c r="F42" s="3">
        <f t="shared" si="2"/>
        <v>0</v>
      </c>
    </row>
    <row r="43" spans="1:6" x14ac:dyDescent="0.4">
      <c r="A43">
        <f t="shared" si="0"/>
        <v>2017</v>
      </c>
      <c r="B43" s="8">
        <v>42963</v>
      </c>
      <c r="C43">
        <v>923233068448</v>
      </c>
      <c r="D43">
        <f t="shared" si="1"/>
        <v>0</v>
      </c>
      <c r="E43" s="3">
        <f>Calculator!$B$6*Calculator!$B$7*Calculator!$B$8*Calculator!$B$9/('Difficulty&amp;Index_Since2017'!$C43*Calculator!$B$11)</f>
        <v>3813.1209251034225</v>
      </c>
      <c r="F43" s="3">
        <f t="shared" si="2"/>
        <v>0</v>
      </c>
    </row>
    <row r="44" spans="1:6" x14ac:dyDescent="0.4">
      <c r="A44">
        <f t="shared" si="0"/>
        <v>2017</v>
      </c>
      <c r="B44" s="8">
        <v>42964</v>
      </c>
      <c r="C44">
        <v>923233068448</v>
      </c>
      <c r="D44">
        <f t="shared" si="1"/>
        <v>0</v>
      </c>
      <c r="E44" s="3">
        <f>Calculator!$B$6*Calculator!$B$7*Calculator!$B$8*Calculator!$B$9/('Difficulty&amp;Index_Since2017'!$C44*Calculator!$B$11)</f>
        <v>3813.1209251034225</v>
      </c>
      <c r="F44" s="3">
        <f t="shared" si="2"/>
        <v>0</v>
      </c>
    </row>
    <row r="45" spans="1:6" x14ac:dyDescent="0.4">
      <c r="A45">
        <f t="shared" si="0"/>
        <v>2017</v>
      </c>
      <c r="B45" s="8">
        <v>42965</v>
      </c>
      <c r="C45">
        <v>923233068448</v>
      </c>
      <c r="D45">
        <f t="shared" si="1"/>
        <v>0</v>
      </c>
      <c r="E45" s="3">
        <f>Calculator!$B$6*Calculator!$B$7*Calculator!$B$8*Calculator!$B$9/('Difficulty&amp;Index_Since2017'!$C45*Calculator!$B$11)</f>
        <v>3813.1209251034225</v>
      </c>
      <c r="F45" s="3">
        <f t="shared" si="2"/>
        <v>0</v>
      </c>
    </row>
    <row r="46" spans="1:6" x14ac:dyDescent="0.4">
      <c r="A46">
        <f t="shared" si="0"/>
        <v>2017</v>
      </c>
      <c r="B46" s="8">
        <v>42966</v>
      </c>
      <c r="C46">
        <v>923233068448</v>
      </c>
      <c r="D46">
        <f t="shared" si="1"/>
        <v>0</v>
      </c>
      <c r="E46" s="3">
        <f>Calculator!$B$6*Calculator!$B$7*Calculator!$B$8*Calculator!$B$9/('Difficulty&amp;Index_Since2017'!$C46*Calculator!$B$11)</f>
        <v>3813.1209251034225</v>
      </c>
      <c r="F46" s="3">
        <f t="shared" si="2"/>
        <v>0</v>
      </c>
    </row>
    <row r="47" spans="1:6" x14ac:dyDescent="0.4">
      <c r="A47">
        <f t="shared" si="0"/>
        <v>2017</v>
      </c>
      <c r="B47" s="8">
        <v>42967</v>
      </c>
      <c r="C47">
        <v>923233068448</v>
      </c>
      <c r="D47">
        <f t="shared" si="1"/>
        <v>0</v>
      </c>
      <c r="E47" s="3">
        <f>Calculator!$B$6*Calculator!$B$7*Calculator!$B$8*Calculator!$B$9/('Difficulty&amp;Index_Since2017'!$C47*Calculator!$B$11)</f>
        <v>3813.1209251034225</v>
      </c>
      <c r="F47" s="3">
        <f t="shared" si="2"/>
        <v>0</v>
      </c>
    </row>
    <row r="48" spans="1:6" x14ac:dyDescent="0.4">
      <c r="A48">
        <f t="shared" si="0"/>
        <v>2017</v>
      </c>
      <c r="B48" s="8">
        <v>42968</v>
      </c>
      <c r="C48">
        <v>923233068448</v>
      </c>
      <c r="D48">
        <f t="shared" si="1"/>
        <v>0</v>
      </c>
      <c r="E48" s="3">
        <f>Calculator!$B$6*Calculator!$B$7*Calculator!$B$8*Calculator!$B$9/('Difficulty&amp;Index_Since2017'!$C48*Calculator!$B$11)</f>
        <v>3813.1209251034225</v>
      </c>
      <c r="F48" s="3">
        <f t="shared" si="2"/>
        <v>0</v>
      </c>
    </row>
    <row r="49" spans="1:6" x14ac:dyDescent="0.4">
      <c r="A49">
        <f t="shared" si="0"/>
        <v>2017</v>
      </c>
      <c r="B49" s="8">
        <v>42969</v>
      </c>
      <c r="C49">
        <v>923233068448</v>
      </c>
      <c r="D49">
        <f t="shared" si="1"/>
        <v>0</v>
      </c>
      <c r="E49" s="3">
        <f>Calculator!$B$6*Calculator!$B$7*Calculator!$B$8*Calculator!$B$9/('Difficulty&amp;Index_Since2017'!$C49*Calculator!$B$11)</f>
        <v>3813.1209251034225</v>
      </c>
      <c r="F49" s="3">
        <f t="shared" si="2"/>
        <v>0</v>
      </c>
    </row>
    <row r="50" spans="1:6" x14ac:dyDescent="0.4">
      <c r="A50">
        <f t="shared" si="0"/>
        <v>2017</v>
      </c>
      <c r="B50" s="8">
        <v>42970</v>
      </c>
      <c r="C50">
        <v>923233068448</v>
      </c>
      <c r="D50">
        <f t="shared" si="1"/>
        <v>0</v>
      </c>
      <c r="E50" s="3">
        <f>Calculator!$B$6*Calculator!$B$7*Calculator!$B$8*Calculator!$B$9/('Difficulty&amp;Index_Since2017'!$C50*Calculator!$B$11)</f>
        <v>3813.1209251034225</v>
      </c>
      <c r="F50" s="3">
        <f t="shared" si="2"/>
        <v>0</v>
      </c>
    </row>
    <row r="51" spans="1:6" x14ac:dyDescent="0.4">
      <c r="A51">
        <f t="shared" si="0"/>
        <v>2017</v>
      </c>
      <c r="B51" s="8">
        <v>42971</v>
      </c>
      <c r="C51">
        <v>891643263404.62305</v>
      </c>
      <c r="D51">
        <v>0</v>
      </c>
      <c r="E51" s="3">
        <f>Calculator!$B$6*Calculator!$B$7*Calculator!$B$8*Calculator!$B$9/('Difficulty&amp;Index_Since2017'!$C51*Calculator!$B$11)</f>
        <v>3948.2150278400859</v>
      </c>
      <c r="F51" s="3">
        <v>0</v>
      </c>
    </row>
    <row r="52" spans="1:6" x14ac:dyDescent="0.4">
      <c r="A52">
        <f t="shared" si="0"/>
        <v>2017</v>
      </c>
      <c r="B52" s="8">
        <v>42972</v>
      </c>
      <c r="C52" s="3">
        <v>888171856257</v>
      </c>
      <c r="D52" s="3">
        <f>C52-C50</f>
        <v>-35061212191</v>
      </c>
      <c r="E52" s="2">
        <f>Calculator!$B$6*Calculator!$B$7*Calculator!$B$8*Calculator!$B$9/('Difficulty&amp;Index_Since2017'!$C52*Calculator!$B$11)</f>
        <v>3963.6465704761667</v>
      </c>
      <c r="F52" s="2">
        <f>E52-E50</f>
        <v>150.52564537274429</v>
      </c>
    </row>
    <row r="53" spans="1:6" x14ac:dyDescent="0.4">
      <c r="A53">
        <f t="shared" si="0"/>
        <v>2017</v>
      </c>
      <c r="B53" s="8">
        <v>42973</v>
      </c>
      <c r="C53">
        <v>888171856257</v>
      </c>
      <c r="D53">
        <f t="shared" si="1"/>
        <v>0</v>
      </c>
      <c r="E53" s="3">
        <f>Calculator!$B$6*Calculator!$B$7*Calculator!$B$8*Calculator!$B$9/('Difficulty&amp;Index_Since2017'!$C53*Calculator!$B$11)</f>
        <v>3963.6465704761667</v>
      </c>
      <c r="F53" s="3">
        <f t="shared" si="2"/>
        <v>0</v>
      </c>
    </row>
    <row r="54" spans="1:6" x14ac:dyDescent="0.4">
      <c r="A54">
        <f t="shared" si="0"/>
        <v>2017</v>
      </c>
      <c r="B54" s="8">
        <v>42974</v>
      </c>
      <c r="C54">
        <v>888171856257</v>
      </c>
      <c r="D54">
        <f t="shared" si="1"/>
        <v>0</v>
      </c>
      <c r="E54" s="3">
        <f>Calculator!$B$6*Calculator!$B$7*Calculator!$B$8*Calculator!$B$9/('Difficulty&amp;Index_Since2017'!$C54*Calculator!$B$11)</f>
        <v>3963.6465704761667</v>
      </c>
      <c r="F54" s="3">
        <f t="shared" si="2"/>
        <v>0</v>
      </c>
    </row>
    <row r="55" spans="1:6" x14ac:dyDescent="0.4">
      <c r="A55">
        <f t="shared" si="0"/>
        <v>2017</v>
      </c>
      <c r="B55" s="8">
        <v>42975</v>
      </c>
      <c r="C55">
        <v>888171856257</v>
      </c>
      <c r="D55">
        <f t="shared" si="1"/>
        <v>0</v>
      </c>
      <c r="E55" s="3">
        <f>Calculator!$B$6*Calculator!$B$7*Calculator!$B$8*Calculator!$B$9/('Difficulty&amp;Index_Since2017'!$C55*Calculator!$B$11)</f>
        <v>3963.6465704761667</v>
      </c>
      <c r="F55" s="3">
        <f t="shared" si="2"/>
        <v>0</v>
      </c>
    </row>
    <row r="56" spans="1:6" x14ac:dyDescent="0.4">
      <c r="A56">
        <f t="shared" si="0"/>
        <v>2017</v>
      </c>
      <c r="B56" s="8">
        <v>42976</v>
      </c>
      <c r="C56">
        <v>888171856257</v>
      </c>
      <c r="D56">
        <f t="shared" si="1"/>
        <v>0</v>
      </c>
      <c r="E56" s="3">
        <f>Calculator!$B$6*Calculator!$B$7*Calculator!$B$8*Calculator!$B$9/('Difficulty&amp;Index_Since2017'!$C56*Calculator!$B$11)</f>
        <v>3963.6465704761667</v>
      </c>
      <c r="F56" s="3">
        <f t="shared" si="2"/>
        <v>0</v>
      </c>
    </row>
    <row r="57" spans="1:6" x14ac:dyDescent="0.4">
      <c r="A57">
        <f t="shared" si="0"/>
        <v>2017</v>
      </c>
      <c r="B57" s="8">
        <v>42977</v>
      </c>
      <c r="C57">
        <v>888171856257</v>
      </c>
      <c r="D57">
        <f t="shared" si="1"/>
        <v>0</v>
      </c>
      <c r="E57" s="3">
        <f>Calculator!$B$6*Calculator!$B$7*Calculator!$B$8*Calculator!$B$9/('Difficulty&amp;Index_Since2017'!$C57*Calculator!$B$11)</f>
        <v>3963.6465704761667</v>
      </c>
      <c r="F57" s="3">
        <f t="shared" si="2"/>
        <v>0</v>
      </c>
    </row>
    <row r="58" spans="1:6" x14ac:dyDescent="0.4">
      <c r="A58">
        <f t="shared" si="0"/>
        <v>2017</v>
      </c>
      <c r="B58" s="8">
        <v>42978</v>
      </c>
      <c r="C58">
        <v>888171856257</v>
      </c>
      <c r="D58">
        <f t="shared" si="1"/>
        <v>0</v>
      </c>
      <c r="E58" s="3">
        <f>Calculator!$B$6*Calculator!$B$7*Calculator!$B$8*Calculator!$B$9/('Difficulty&amp;Index_Since2017'!$C58*Calculator!$B$11)</f>
        <v>3963.6465704761667</v>
      </c>
      <c r="F58" s="3">
        <f t="shared" si="2"/>
        <v>0</v>
      </c>
    </row>
    <row r="59" spans="1:6" x14ac:dyDescent="0.4">
      <c r="A59">
        <f t="shared" si="0"/>
        <v>2017</v>
      </c>
      <c r="B59" s="8">
        <v>42979</v>
      </c>
      <c r="C59">
        <v>888171856257</v>
      </c>
      <c r="D59">
        <f t="shared" si="1"/>
        <v>0</v>
      </c>
      <c r="E59" s="3">
        <f>Calculator!$B$6*Calculator!$B$7*Calculator!$B$8*Calculator!$B$9/('Difficulty&amp;Index_Since2017'!$C59*Calculator!$B$11)</f>
        <v>3963.6465704761667</v>
      </c>
      <c r="F59" s="3">
        <f t="shared" si="2"/>
        <v>0</v>
      </c>
    </row>
    <row r="60" spans="1:6" x14ac:dyDescent="0.4">
      <c r="A60">
        <f t="shared" si="0"/>
        <v>2017</v>
      </c>
      <c r="B60" s="8">
        <v>42980</v>
      </c>
      <c r="C60">
        <v>888171856257</v>
      </c>
      <c r="D60">
        <f t="shared" si="1"/>
        <v>0</v>
      </c>
      <c r="E60" s="3">
        <f>Calculator!$B$6*Calculator!$B$7*Calculator!$B$8*Calculator!$B$9/('Difficulty&amp;Index_Since2017'!$C60*Calculator!$B$11)</f>
        <v>3963.6465704761667</v>
      </c>
      <c r="F60" s="3">
        <f t="shared" si="2"/>
        <v>0</v>
      </c>
    </row>
    <row r="61" spans="1:6" x14ac:dyDescent="0.4">
      <c r="A61">
        <f t="shared" si="0"/>
        <v>2017</v>
      </c>
      <c r="B61" s="8">
        <v>42981</v>
      </c>
      <c r="C61">
        <v>888171856257</v>
      </c>
      <c r="D61">
        <f t="shared" si="1"/>
        <v>0</v>
      </c>
      <c r="E61" s="3">
        <f>Calculator!$B$6*Calculator!$B$7*Calculator!$B$8*Calculator!$B$9/('Difficulty&amp;Index_Since2017'!$C61*Calculator!$B$11)</f>
        <v>3963.6465704761667</v>
      </c>
      <c r="F61" s="3">
        <f t="shared" si="2"/>
        <v>0</v>
      </c>
    </row>
    <row r="62" spans="1:6" x14ac:dyDescent="0.4">
      <c r="A62">
        <f t="shared" si="0"/>
        <v>2017</v>
      </c>
      <c r="B62" s="8">
        <v>42982</v>
      </c>
      <c r="C62">
        <v>888171856257</v>
      </c>
      <c r="D62">
        <f t="shared" si="1"/>
        <v>0</v>
      </c>
      <c r="E62" s="3">
        <f>Calculator!$B$6*Calculator!$B$7*Calculator!$B$8*Calculator!$B$9/('Difficulty&amp;Index_Since2017'!$C62*Calculator!$B$11)</f>
        <v>3963.6465704761667</v>
      </c>
      <c r="F62" s="3">
        <f t="shared" si="2"/>
        <v>0</v>
      </c>
    </row>
    <row r="63" spans="1:6" x14ac:dyDescent="0.4">
      <c r="A63">
        <f t="shared" si="0"/>
        <v>2017</v>
      </c>
      <c r="B63" s="8">
        <v>42983</v>
      </c>
      <c r="C63">
        <v>888171856257</v>
      </c>
      <c r="D63">
        <f t="shared" si="1"/>
        <v>0</v>
      </c>
      <c r="E63" s="3">
        <f>Calculator!$B$6*Calculator!$B$7*Calculator!$B$8*Calculator!$B$9/('Difficulty&amp;Index_Since2017'!$C63*Calculator!$B$11)</f>
        <v>3963.6465704761667</v>
      </c>
      <c r="F63" s="3">
        <f t="shared" si="2"/>
        <v>0</v>
      </c>
    </row>
    <row r="64" spans="1:6" x14ac:dyDescent="0.4">
      <c r="A64">
        <f t="shared" si="0"/>
        <v>2017</v>
      </c>
      <c r="B64" s="8">
        <v>42984</v>
      </c>
      <c r="C64">
        <v>903315386418.901</v>
      </c>
      <c r="D64">
        <v>0</v>
      </c>
      <c r="E64" s="3">
        <f>Calculator!$B$6*Calculator!$B$7*Calculator!$B$8*Calculator!$B$9/('Difficulty&amp;Index_Since2017'!$C64*Calculator!$B$11)</f>
        <v>3897.1984591148862</v>
      </c>
      <c r="F64" s="3">
        <v>0</v>
      </c>
    </row>
    <row r="65" spans="1:6" x14ac:dyDescent="0.4">
      <c r="A65">
        <f t="shared" si="0"/>
        <v>2017</v>
      </c>
      <c r="B65" s="8">
        <v>42985</v>
      </c>
      <c r="C65" s="3">
        <v>922724699725</v>
      </c>
      <c r="D65" s="3">
        <f>C65-C63</f>
        <v>34552843468</v>
      </c>
      <c r="E65" s="2">
        <f>Calculator!$B$6*Calculator!$B$7*Calculator!$B$8*Calculator!$B$9/('Difficulty&amp;Index_Since2017'!$C65*Calculator!$B$11)</f>
        <v>3815.2217374214597</v>
      </c>
      <c r="F65" s="2">
        <f>E65-E63</f>
        <v>-148.42483305470705</v>
      </c>
    </row>
    <row r="66" spans="1:6" x14ac:dyDescent="0.4">
      <c r="A66">
        <f t="shared" si="0"/>
        <v>2017</v>
      </c>
      <c r="B66" s="8">
        <v>42986</v>
      </c>
      <c r="C66">
        <v>922724699725</v>
      </c>
      <c r="D66">
        <f t="shared" si="1"/>
        <v>0</v>
      </c>
      <c r="E66" s="3">
        <f>Calculator!$B$6*Calculator!$B$7*Calculator!$B$8*Calculator!$B$9/('Difficulty&amp;Index_Since2017'!$C66*Calculator!$B$11)</f>
        <v>3815.2217374214597</v>
      </c>
      <c r="F66" s="3">
        <f t="shared" si="2"/>
        <v>0</v>
      </c>
    </row>
    <row r="67" spans="1:6" x14ac:dyDescent="0.4">
      <c r="A67">
        <f t="shared" ref="A67:A130" si="3">YEAR(B67)</f>
        <v>2017</v>
      </c>
      <c r="B67" s="8">
        <v>42987</v>
      </c>
      <c r="C67">
        <v>922724699725</v>
      </c>
      <c r="D67">
        <f t="shared" si="1"/>
        <v>0</v>
      </c>
      <c r="E67" s="3">
        <f>Calculator!$B$6*Calculator!$B$7*Calculator!$B$8*Calculator!$B$9/('Difficulty&amp;Index_Since2017'!$C67*Calculator!$B$11)</f>
        <v>3815.2217374214597</v>
      </c>
      <c r="F67" s="3">
        <f t="shared" si="2"/>
        <v>0</v>
      </c>
    </row>
    <row r="68" spans="1:6" x14ac:dyDescent="0.4">
      <c r="A68">
        <f t="shared" si="3"/>
        <v>2017</v>
      </c>
      <c r="B68" s="8">
        <v>42988</v>
      </c>
      <c r="C68">
        <v>922724699725</v>
      </c>
      <c r="D68">
        <f t="shared" ref="D68:D131" si="4">C68-C67</f>
        <v>0</v>
      </c>
      <c r="E68" s="3">
        <f>Calculator!$B$6*Calculator!$B$7*Calculator!$B$8*Calculator!$B$9/('Difficulty&amp;Index_Since2017'!$C68*Calculator!$B$11)</f>
        <v>3815.2217374214597</v>
      </c>
      <c r="F68" s="3">
        <f t="shared" ref="F68:F131" si="5">E68-E67</f>
        <v>0</v>
      </c>
    </row>
    <row r="69" spans="1:6" x14ac:dyDescent="0.4">
      <c r="A69">
        <f t="shared" si="3"/>
        <v>2017</v>
      </c>
      <c r="B69" s="8">
        <v>42989</v>
      </c>
      <c r="C69">
        <v>922724699725</v>
      </c>
      <c r="D69">
        <f t="shared" si="4"/>
        <v>0</v>
      </c>
      <c r="E69" s="3">
        <f>Calculator!$B$6*Calculator!$B$7*Calculator!$B$8*Calculator!$B$9/('Difficulty&amp;Index_Since2017'!$C69*Calculator!$B$11)</f>
        <v>3815.2217374214597</v>
      </c>
      <c r="F69" s="3">
        <f t="shared" si="5"/>
        <v>0</v>
      </c>
    </row>
    <row r="70" spans="1:6" x14ac:dyDescent="0.4">
      <c r="A70">
        <f t="shared" si="3"/>
        <v>2017</v>
      </c>
      <c r="B70" s="8">
        <v>42990</v>
      </c>
      <c r="C70">
        <v>922724699725</v>
      </c>
      <c r="D70">
        <f t="shared" si="4"/>
        <v>0</v>
      </c>
      <c r="E70" s="3">
        <f>Calculator!$B$6*Calculator!$B$7*Calculator!$B$8*Calculator!$B$9/('Difficulty&amp;Index_Since2017'!$C70*Calculator!$B$11)</f>
        <v>3815.2217374214597</v>
      </c>
      <c r="F70" s="3">
        <f t="shared" si="5"/>
        <v>0</v>
      </c>
    </row>
    <row r="71" spans="1:6" x14ac:dyDescent="0.4">
      <c r="A71">
        <f t="shared" si="3"/>
        <v>2017</v>
      </c>
      <c r="B71" s="8">
        <v>42991</v>
      </c>
      <c r="C71">
        <v>922724699725</v>
      </c>
      <c r="D71">
        <f t="shared" si="4"/>
        <v>0</v>
      </c>
      <c r="E71" s="3">
        <f>Calculator!$B$6*Calculator!$B$7*Calculator!$B$8*Calculator!$B$9/('Difficulty&amp;Index_Since2017'!$C71*Calculator!$B$11)</f>
        <v>3815.2217374214597</v>
      </c>
      <c r="F71" s="3">
        <f t="shared" si="5"/>
        <v>0</v>
      </c>
    </row>
    <row r="72" spans="1:6" x14ac:dyDescent="0.4">
      <c r="A72">
        <f t="shared" si="3"/>
        <v>2017</v>
      </c>
      <c r="B72" s="8">
        <v>42992</v>
      </c>
      <c r="C72">
        <v>922724699725</v>
      </c>
      <c r="D72">
        <f t="shared" si="4"/>
        <v>0</v>
      </c>
      <c r="E72" s="3">
        <f>Calculator!$B$6*Calculator!$B$7*Calculator!$B$8*Calculator!$B$9/('Difficulty&amp;Index_Since2017'!$C72*Calculator!$B$11)</f>
        <v>3815.2217374214597</v>
      </c>
      <c r="F72" s="3">
        <f t="shared" si="5"/>
        <v>0</v>
      </c>
    </row>
    <row r="73" spans="1:6" x14ac:dyDescent="0.4">
      <c r="A73">
        <f t="shared" si="3"/>
        <v>2017</v>
      </c>
      <c r="B73" s="8">
        <v>42993</v>
      </c>
      <c r="C73">
        <v>922724699725</v>
      </c>
      <c r="D73">
        <f t="shared" si="4"/>
        <v>0</v>
      </c>
      <c r="E73" s="3">
        <f>Calculator!$B$6*Calculator!$B$7*Calculator!$B$8*Calculator!$B$9/('Difficulty&amp;Index_Since2017'!$C73*Calculator!$B$11)</f>
        <v>3815.2217374214597</v>
      </c>
      <c r="F73" s="3">
        <f t="shared" si="5"/>
        <v>0</v>
      </c>
    </row>
    <row r="74" spans="1:6" x14ac:dyDescent="0.4">
      <c r="A74">
        <f t="shared" si="3"/>
        <v>2017</v>
      </c>
      <c r="B74" s="8">
        <v>42994</v>
      </c>
      <c r="C74">
        <v>922724699725</v>
      </c>
      <c r="D74">
        <f t="shared" si="4"/>
        <v>0</v>
      </c>
      <c r="E74" s="3">
        <f>Calculator!$B$6*Calculator!$B$7*Calculator!$B$8*Calculator!$B$9/('Difficulty&amp;Index_Since2017'!$C74*Calculator!$B$11)</f>
        <v>3815.2217374214597</v>
      </c>
      <c r="F74" s="3">
        <f t="shared" si="5"/>
        <v>0</v>
      </c>
    </row>
    <row r="75" spans="1:6" x14ac:dyDescent="0.4">
      <c r="A75">
        <f t="shared" si="3"/>
        <v>2017</v>
      </c>
      <c r="B75" s="8">
        <v>42995</v>
      </c>
      <c r="C75">
        <v>922724699725</v>
      </c>
      <c r="D75">
        <f t="shared" si="4"/>
        <v>0</v>
      </c>
      <c r="E75" s="3">
        <f>Calculator!$B$6*Calculator!$B$7*Calculator!$B$8*Calculator!$B$9/('Difficulty&amp;Index_Since2017'!$C75*Calculator!$B$11)</f>
        <v>3815.2217374214597</v>
      </c>
      <c r="F75" s="3">
        <f t="shared" si="5"/>
        <v>0</v>
      </c>
    </row>
    <row r="76" spans="1:6" x14ac:dyDescent="0.4">
      <c r="A76">
        <f t="shared" si="3"/>
        <v>2017</v>
      </c>
      <c r="B76" s="8">
        <v>42996</v>
      </c>
      <c r="C76">
        <v>1052185622754.51</v>
      </c>
      <c r="D76">
        <v>0</v>
      </c>
      <c r="E76" s="3">
        <f>Calculator!$B$6*Calculator!$B$7*Calculator!$B$8*Calculator!$B$9/('Difficulty&amp;Index_Since2017'!$C76*Calculator!$B$11)</f>
        <v>3345.796840324123</v>
      </c>
      <c r="F76" s="3">
        <v>0</v>
      </c>
    </row>
    <row r="77" spans="1:6" x14ac:dyDescent="0.4">
      <c r="A77">
        <f t="shared" si="3"/>
        <v>2017</v>
      </c>
      <c r="B77" s="8">
        <v>42997</v>
      </c>
      <c r="C77" s="3">
        <v>1103400932964</v>
      </c>
      <c r="D77" s="3">
        <f>C77-C75</f>
        <v>180676233239</v>
      </c>
      <c r="E77" s="2">
        <f>Calculator!$B$6*Calculator!$B$7*Calculator!$B$8*Calculator!$B$9/('Difficulty&amp;Index_Since2017'!$C77*Calculator!$B$11)</f>
        <v>3190.4987814265032</v>
      </c>
      <c r="F77" s="2">
        <f>E77-E75</f>
        <v>-624.72295599495646</v>
      </c>
    </row>
    <row r="78" spans="1:6" x14ac:dyDescent="0.4">
      <c r="A78">
        <f t="shared" si="3"/>
        <v>2017</v>
      </c>
      <c r="B78" s="8">
        <v>42998</v>
      </c>
      <c r="C78">
        <v>1103400932964</v>
      </c>
      <c r="D78">
        <f t="shared" si="4"/>
        <v>0</v>
      </c>
      <c r="E78" s="3">
        <f>Calculator!$B$6*Calculator!$B$7*Calculator!$B$8*Calculator!$B$9/('Difficulty&amp;Index_Since2017'!$C78*Calculator!$B$11)</f>
        <v>3190.4987814265032</v>
      </c>
      <c r="F78" s="3">
        <f t="shared" si="5"/>
        <v>0</v>
      </c>
    </row>
    <row r="79" spans="1:6" x14ac:dyDescent="0.4">
      <c r="A79">
        <f t="shared" si="3"/>
        <v>2017</v>
      </c>
      <c r="B79" s="8">
        <v>42999</v>
      </c>
      <c r="C79">
        <v>1103400932964</v>
      </c>
      <c r="D79">
        <f t="shared" si="4"/>
        <v>0</v>
      </c>
      <c r="E79" s="3">
        <f>Calculator!$B$6*Calculator!$B$7*Calculator!$B$8*Calculator!$B$9/('Difficulty&amp;Index_Since2017'!$C79*Calculator!$B$11)</f>
        <v>3190.4987814265032</v>
      </c>
      <c r="F79" s="3">
        <f t="shared" si="5"/>
        <v>0</v>
      </c>
    </row>
    <row r="80" spans="1:6" x14ac:dyDescent="0.4">
      <c r="A80">
        <f t="shared" si="3"/>
        <v>2017</v>
      </c>
      <c r="B80" s="8">
        <v>43000</v>
      </c>
      <c r="C80">
        <v>1103400932964</v>
      </c>
      <c r="D80">
        <f t="shared" si="4"/>
        <v>0</v>
      </c>
      <c r="E80" s="3">
        <f>Calculator!$B$6*Calculator!$B$7*Calculator!$B$8*Calculator!$B$9/('Difficulty&amp;Index_Since2017'!$C80*Calculator!$B$11)</f>
        <v>3190.4987814265032</v>
      </c>
      <c r="F80" s="3">
        <f t="shared" si="5"/>
        <v>0</v>
      </c>
    </row>
    <row r="81" spans="1:6" x14ac:dyDescent="0.4">
      <c r="A81">
        <f t="shared" si="3"/>
        <v>2017</v>
      </c>
      <c r="B81" s="8">
        <v>43001</v>
      </c>
      <c r="C81">
        <v>1103400932964</v>
      </c>
      <c r="D81">
        <f t="shared" si="4"/>
        <v>0</v>
      </c>
      <c r="E81" s="3">
        <f>Calculator!$B$6*Calculator!$B$7*Calculator!$B$8*Calculator!$B$9/('Difficulty&amp;Index_Since2017'!$C81*Calculator!$B$11)</f>
        <v>3190.4987814265032</v>
      </c>
      <c r="F81" s="3">
        <f t="shared" si="5"/>
        <v>0</v>
      </c>
    </row>
    <row r="82" spans="1:6" x14ac:dyDescent="0.4">
      <c r="A82">
        <f t="shared" si="3"/>
        <v>2017</v>
      </c>
      <c r="B82" s="8">
        <v>43002</v>
      </c>
      <c r="C82">
        <v>1103400932964</v>
      </c>
      <c r="D82">
        <f t="shared" si="4"/>
        <v>0</v>
      </c>
      <c r="E82" s="3">
        <f>Calculator!$B$6*Calculator!$B$7*Calculator!$B$8*Calculator!$B$9/('Difficulty&amp;Index_Since2017'!$C82*Calculator!$B$11)</f>
        <v>3190.4987814265032</v>
      </c>
      <c r="F82" s="3">
        <f t="shared" si="5"/>
        <v>0</v>
      </c>
    </row>
    <row r="83" spans="1:6" x14ac:dyDescent="0.4">
      <c r="A83">
        <f t="shared" si="3"/>
        <v>2017</v>
      </c>
      <c r="B83" s="8">
        <v>43003</v>
      </c>
      <c r="C83">
        <v>1103400932964</v>
      </c>
      <c r="D83">
        <f t="shared" si="4"/>
        <v>0</v>
      </c>
      <c r="E83" s="3">
        <f>Calculator!$B$6*Calculator!$B$7*Calculator!$B$8*Calculator!$B$9/('Difficulty&amp;Index_Since2017'!$C83*Calculator!$B$11)</f>
        <v>3190.4987814265032</v>
      </c>
      <c r="F83" s="3">
        <f t="shared" si="5"/>
        <v>0</v>
      </c>
    </row>
    <row r="84" spans="1:6" x14ac:dyDescent="0.4">
      <c r="A84">
        <f t="shared" si="3"/>
        <v>2017</v>
      </c>
      <c r="B84" s="8">
        <v>43004</v>
      </c>
      <c r="C84">
        <v>1103400932964</v>
      </c>
      <c r="D84">
        <f t="shared" si="4"/>
        <v>0</v>
      </c>
      <c r="E84" s="3">
        <f>Calculator!$B$6*Calculator!$B$7*Calculator!$B$8*Calculator!$B$9/('Difficulty&amp;Index_Since2017'!$C84*Calculator!$B$11)</f>
        <v>3190.4987814265032</v>
      </c>
      <c r="F84" s="3">
        <f t="shared" si="5"/>
        <v>0</v>
      </c>
    </row>
    <row r="85" spans="1:6" x14ac:dyDescent="0.4">
      <c r="A85">
        <f t="shared" si="3"/>
        <v>2017</v>
      </c>
      <c r="B85" s="8">
        <v>43005</v>
      </c>
      <c r="C85">
        <v>1103400932964</v>
      </c>
      <c r="D85">
        <f t="shared" si="4"/>
        <v>0</v>
      </c>
      <c r="E85" s="3">
        <f>Calculator!$B$6*Calculator!$B$7*Calculator!$B$8*Calculator!$B$9/('Difficulty&amp;Index_Since2017'!$C85*Calculator!$B$11)</f>
        <v>3190.4987814265032</v>
      </c>
      <c r="F85" s="3">
        <f t="shared" si="5"/>
        <v>0</v>
      </c>
    </row>
    <row r="86" spans="1:6" x14ac:dyDescent="0.4">
      <c r="A86">
        <f t="shared" si="3"/>
        <v>2017</v>
      </c>
      <c r="B86" s="8">
        <v>43006</v>
      </c>
      <c r="C86">
        <v>1103400932964</v>
      </c>
      <c r="D86">
        <f t="shared" si="4"/>
        <v>0</v>
      </c>
      <c r="E86" s="3">
        <f>Calculator!$B$6*Calculator!$B$7*Calculator!$B$8*Calculator!$B$9/('Difficulty&amp;Index_Since2017'!$C86*Calculator!$B$11)</f>
        <v>3190.4987814265032</v>
      </c>
      <c r="F86" s="3">
        <f t="shared" si="5"/>
        <v>0</v>
      </c>
    </row>
    <row r="87" spans="1:6" x14ac:dyDescent="0.4">
      <c r="A87">
        <f t="shared" si="3"/>
        <v>2017</v>
      </c>
      <c r="B87" s="8">
        <v>43007</v>
      </c>
      <c r="C87">
        <v>1103400932964</v>
      </c>
      <c r="D87">
        <f t="shared" si="4"/>
        <v>0</v>
      </c>
      <c r="E87" s="3">
        <f>Calculator!$B$6*Calculator!$B$7*Calculator!$B$8*Calculator!$B$9/('Difficulty&amp;Index_Since2017'!$C87*Calculator!$B$11)</f>
        <v>3190.4987814265032</v>
      </c>
      <c r="F87" s="3">
        <f t="shared" si="5"/>
        <v>0</v>
      </c>
    </row>
    <row r="88" spans="1:6" x14ac:dyDescent="0.4">
      <c r="A88">
        <f t="shared" si="3"/>
        <v>2017</v>
      </c>
      <c r="B88" s="8">
        <v>43008</v>
      </c>
      <c r="C88">
        <v>1103400932964</v>
      </c>
      <c r="D88">
        <f t="shared" si="4"/>
        <v>0</v>
      </c>
      <c r="E88" s="3">
        <f>Calculator!$B$6*Calculator!$B$7*Calculator!$B$8*Calculator!$B$9/('Difficulty&amp;Index_Since2017'!$C88*Calculator!$B$11)</f>
        <v>3190.4987814265032</v>
      </c>
      <c r="F88" s="3">
        <f t="shared" si="5"/>
        <v>0</v>
      </c>
    </row>
    <row r="89" spans="1:6" x14ac:dyDescent="0.4">
      <c r="A89">
        <f t="shared" si="3"/>
        <v>2017</v>
      </c>
      <c r="B89" s="8">
        <v>43009</v>
      </c>
      <c r="C89">
        <v>1103400932964</v>
      </c>
      <c r="D89">
        <f t="shared" si="4"/>
        <v>0</v>
      </c>
      <c r="E89" s="3">
        <f>Calculator!$B$6*Calculator!$B$7*Calculator!$B$8*Calculator!$B$9/('Difficulty&amp;Index_Since2017'!$C89*Calculator!$B$11)</f>
        <v>3190.4987814265032</v>
      </c>
      <c r="F89" s="3">
        <f t="shared" si="5"/>
        <v>0</v>
      </c>
    </row>
    <row r="90" spans="1:6" x14ac:dyDescent="0.4">
      <c r="A90">
        <f t="shared" si="3"/>
        <v>2017</v>
      </c>
      <c r="B90" s="8">
        <v>43010</v>
      </c>
      <c r="C90">
        <v>1123590453769.76</v>
      </c>
      <c r="D90">
        <v>0</v>
      </c>
      <c r="E90" s="3">
        <f>Calculator!$B$6*Calculator!$B$7*Calculator!$B$8*Calculator!$B$9/('Difficulty&amp;Index_Since2017'!$C90*Calculator!$B$11)</f>
        <v>3133.1694927054709</v>
      </c>
      <c r="F90" s="3">
        <v>0</v>
      </c>
    </row>
    <row r="91" spans="1:6" x14ac:dyDescent="0.4">
      <c r="A91">
        <f t="shared" si="3"/>
        <v>2017</v>
      </c>
      <c r="B91" s="8">
        <v>43011</v>
      </c>
      <c r="C91" s="3">
        <v>1123863285132</v>
      </c>
      <c r="D91" s="3">
        <f>C91-C89</f>
        <v>20462352168</v>
      </c>
      <c r="E91" s="2">
        <f>Calculator!$B$6*Calculator!$B$7*Calculator!$B$8*Calculator!$B$9/('Difficulty&amp;Index_Since2017'!$C91*Calculator!$B$11)</f>
        <v>3132.4088780362918</v>
      </c>
      <c r="F91" s="2">
        <f>E91-E89</f>
        <v>-58.089903390211475</v>
      </c>
    </row>
    <row r="92" spans="1:6" x14ac:dyDescent="0.4">
      <c r="A92">
        <f t="shared" si="3"/>
        <v>2017</v>
      </c>
      <c r="B92" s="8">
        <v>43012</v>
      </c>
      <c r="C92">
        <v>1123863285132</v>
      </c>
      <c r="D92">
        <f t="shared" si="4"/>
        <v>0</v>
      </c>
      <c r="E92" s="3">
        <f>Calculator!$B$6*Calculator!$B$7*Calculator!$B$8*Calculator!$B$9/('Difficulty&amp;Index_Since2017'!$C92*Calculator!$B$11)</f>
        <v>3132.4088780362918</v>
      </c>
      <c r="F92" s="3">
        <f t="shared" si="5"/>
        <v>0</v>
      </c>
    </row>
    <row r="93" spans="1:6" x14ac:dyDescent="0.4">
      <c r="A93">
        <f t="shared" si="3"/>
        <v>2017</v>
      </c>
      <c r="B93" s="8">
        <v>43013</v>
      </c>
      <c r="C93">
        <v>1123863285132</v>
      </c>
      <c r="D93">
        <f t="shared" si="4"/>
        <v>0</v>
      </c>
      <c r="E93" s="3">
        <f>Calculator!$B$6*Calculator!$B$7*Calculator!$B$8*Calculator!$B$9/('Difficulty&amp;Index_Since2017'!$C93*Calculator!$B$11)</f>
        <v>3132.4088780362918</v>
      </c>
      <c r="F93" s="3">
        <f t="shared" si="5"/>
        <v>0</v>
      </c>
    </row>
    <row r="94" spans="1:6" x14ac:dyDescent="0.4">
      <c r="A94">
        <f t="shared" si="3"/>
        <v>2017</v>
      </c>
      <c r="B94" s="8">
        <v>43014</v>
      </c>
      <c r="C94">
        <v>1123863285132</v>
      </c>
      <c r="D94">
        <f t="shared" si="4"/>
        <v>0</v>
      </c>
      <c r="E94" s="3">
        <f>Calculator!$B$6*Calculator!$B$7*Calculator!$B$8*Calculator!$B$9/('Difficulty&amp;Index_Since2017'!$C94*Calculator!$B$11)</f>
        <v>3132.4088780362918</v>
      </c>
      <c r="F94" s="3">
        <f t="shared" si="5"/>
        <v>0</v>
      </c>
    </row>
    <row r="95" spans="1:6" x14ac:dyDescent="0.4">
      <c r="A95">
        <f t="shared" si="3"/>
        <v>2017</v>
      </c>
      <c r="B95" s="8">
        <v>43015</v>
      </c>
      <c r="C95">
        <v>1123863285132</v>
      </c>
      <c r="D95">
        <f t="shared" si="4"/>
        <v>0</v>
      </c>
      <c r="E95" s="3">
        <f>Calculator!$B$6*Calculator!$B$7*Calculator!$B$8*Calculator!$B$9/('Difficulty&amp;Index_Since2017'!$C95*Calculator!$B$11)</f>
        <v>3132.4088780362918</v>
      </c>
      <c r="F95" s="3">
        <f t="shared" si="5"/>
        <v>0</v>
      </c>
    </row>
    <row r="96" spans="1:6" x14ac:dyDescent="0.4">
      <c r="A96">
        <f t="shared" si="3"/>
        <v>2017</v>
      </c>
      <c r="B96" s="8">
        <v>43016</v>
      </c>
      <c r="C96">
        <v>1123863285132</v>
      </c>
      <c r="D96">
        <f t="shared" si="4"/>
        <v>0</v>
      </c>
      <c r="E96" s="3">
        <f>Calculator!$B$6*Calculator!$B$7*Calculator!$B$8*Calculator!$B$9/('Difficulty&amp;Index_Since2017'!$C96*Calculator!$B$11)</f>
        <v>3132.4088780362918</v>
      </c>
      <c r="F96" s="3">
        <f t="shared" si="5"/>
        <v>0</v>
      </c>
    </row>
    <row r="97" spans="1:6" x14ac:dyDescent="0.4">
      <c r="A97">
        <f t="shared" si="3"/>
        <v>2017</v>
      </c>
      <c r="B97" s="8">
        <v>43017</v>
      </c>
      <c r="C97">
        <v>1123863285132</v>
      </c>
      <c r="D97">
        <f t="shared" si="4"/>
        <v>0</v>
      </c>
      <c r="E97" s="3">
        <f>Calculator!$B$6*Calculator!$B$7*Calculator!$B$8*Calculator!$B$9/('Difficulty&amp;Index_Since2017'!$C97*Calculator!$B$11)</f>
        <v>3132.4088780362918</v>
      </c>
      <c r="F97" s="3">
        <f t="shared" si="5"/>
        <v>0</v>
      </c>
    </row>
    <row r="98" spans="1:6" x14ac:dyDescent="0.4">
      <c r="A98">
        <f t="shared" si="3"/>
        <v>2017</v>
      </c>
      <c r="B98" s="8">
        <v>43018</v>
      </c>
      <c r="C98">
        <v>1123863285132</v>
      </c>
      <c r="D98">
        <f t="shared" si="4"/>
        <v>0</v>
      </c>
      <c r="E98" s="3">
        <f>Calculator!$B$6*Calculator!$B$7*Calculator!$B$8*Calculator!$B$9/('Difficulty&amp;Index_Since2017'!$C98*Calculator!$B$11)</f>
        <v>3132.4088780362918</v>
      </c>
      <c r="F98" s="3">
        <f t="shared" si="5"/>
        <v>0</v>
      </c>
    </row>
    <row r="99" spans="1:6" x14ac:dyDescent="0.4">
      <c r="A99">
        <f t="shared" si="3"/>
        <v>2017</v>
      </c>
      <c r="B99" s="8">
        <v>43019</v>
      </c>
      <c r="C99">
        <v>1123863285132</v>
      </c>
      <c r="D99">
        <f t="shared" si="4"/>
        <v>0</v>
      </c>
      <c r="E99" s="3">
        <f>Calculator!$B$6*Calculator!$B$7*Calculator!$B$8*Calculator!$B$9/('Difficulty&amp;Index_Since2017'!$C99*Calculator!$B$11)</f>
        <v>3132.4088780362918</v>
      </c>
      <c r="F99" s="3">
        <f t="shared" si="5"/>
        <v>0</v>
      </c>
    </row>
    <row r="100" spans="1:6" x14ac:dyDescent="0.4">
      <c r="A100">
        <f t="shared" si="3"/>
        <v>2017</v>
      </c>
      <c r="B100" s="8">
        <v>43020</v>
      </c>
      <c r="C100">
        <v>1123863285132</v>
      </c>
      <c r="D100">
        <f t="shared" si="4"/>
        <v>0</v>
      </c>
      <c r="E100" s="3">
        <f>Calculator!$B$6*Calculator!$B$7*Calculator!$B$8*Calculator!$B$9/('Difficulty&amp;Index_Since2017'!$C100*Calculator!$B$11)</f>
        <v>3132.4088780362918</v>
      </c>
      <c r="F100" s="3">
        <f t="shared" si="5"/>
        <v>0</v>
      </c>
    </row>
    <row r="101" spans="1:6" x14ac:dyDescent="0.4">
      <c r="A101">
        <f t="shared" si="3"/>
        <v>2017</v>
      </c>
      <c r="B101" s="8">
        <v>43021</v>
      </c>
      <c r="C101">
        <v>1123863285132</v>
      </c>
      <c r="D101">
        <f t="shared" si="4"/>
        <v>0</v>
      </c>
      <c r="E101" s="3">
        <f>Calculator!$B$6*Calculator!$B$7*Calculator!$B$8*Calculator!$B$9/('Difficulty&amp;Index_Since2017'!$C101*Calculator!$B$11)</f>
        <v>3132.4088780362918</v>
      </c>
      <c r="F101" s="3">
        <f t="shared" si="5"/>
        <v>0</v>
      </c>
    </row>
    <row r="102" spans="1:6" x14ac:dyDescent="0.4">
      <c r="A102">
        <f t="shared" si="3"/>
        <v>2017</v>
      </c>
      <c r="B102" s="8">
        <v>43022</v>
      </c>
      <c r="C102">
        <v>1123863285132</v>
      </c>
      <c r="D102">
        <f t="shared" si="4"/>
        <v>0</v>
      </c>
      <c r="E102" s="3">
        <f>Calculator!$B$6*Calculator!$B$7*Calculator!$B$8*Calculator!$B$9/('Difficulty&amp;Index_Since2017'!$C102*Calculator!$B$11)</f>
        <v>3132.4088780362918</v>
      </c>
      <c r="F102" s="3">
        <f t="shared" si="5"/>
        <v>0</v>
      </c>
    </row>
    <row r="103" spans="1:6" x14ac:dyDescent="0.4">
      <c r="A103">
        <f t="shared" si="3"/>
        <v>2017</v>
      </c>
      <c r="B103" s="8">
        <v>43023</v>
      </c>
      <c r="C103">
        <v>1182954806242.9099</v>
      </c>
      <c r="D103">
        <v>0</v>
      </c>
      <c r="E103" s="3">
        <f>Calculator!$B$6*Calculator!$B$7*Calculator!$B$8*Calculator!$B$9/('Difficulty&amp;Index_Since2017'!$C103*Calculator!$B$11)</f>
        <v>2975.9372999441744</v>
      </c>
      <c r="F103" s="3">
        <v>0</v>
      </c>
    </row>
    <row r="104" spans="1:6" x14ac:dyDescent="0.4">
      <c r="A104">
        <f t="shared" si="3"/>
        <v>2017</v>
      </c>
      <c r="B104" s="8">
        <v>43024</v>
      </c>
      <c r="C104" s="3">
        <v>1196792694098</v>
      </c>
      <c r="D104" s="3">
        <f>C104-C102</f>
        <v>72929408966</v>
      </c>
      <c r="E104" s="2">
        <f>Calculator!$B$6*Calculator!$B$7*Calculator!$B$8*Calculator!$B$9/('Difficulty&amp;Index_Since2017'!$C104*Calculator!$B$11)</f>
        <v>2941.5280937186599</v>
      </c>
      <c r="F104" s="2">
        <f>E104-E102</f>
        <v>-190.88078431763188</v>
      </c>
    </row>
    <row r="105" spans="1:6" x14ac:dyDescent="0.4">
      <c r="A105">
        <f t="shared" si="3"/>
        <v>2017</v>
      </c>
      <c r="B105" s="8">
        <v>43025</v>
      </c>
      <c r="C105">
        <v>1196792694098</v>
      </c>
      <c r="D105">
        <f t="shared" si="4"/>
        <v>0</v>
      </c>
      <c r="E105" s="3">
        <f>Calculator!$B$6*Calculator!$B$7*Calculator!$B$8*Calculator!$B$9/('Difficulty&amp;Index_Since2017'!$C105*Calculator!$B$11)</f>
        <v>2941.5280937186599</v>
      </c>
      <c r="F105" s="3">
        <f t="shared" si="5"/>
        <v>0</v>
      </c>
    </row>
    <row r="106" spans="1:6" x14ac:dyDescent="0.4">
      <c r="A106">
        <f t="shared" si="3"/>
        <v>2017</v>
      </c>
      <c r="B106" s="8">
        <v>43026</v>
      </c>
      <c r="C106">
        <v>1196792694098</v>
      </c>
      <c r="D106">
        <f t="shared" si="4"/>
        <v>0</v>
      </c>
      <c r="E106" s="3">
        <f>Calculator!$B$6*Calculator!$B$7*Calculator!$B$8*Calculator!$B$9/('Difficulty&amp;Index_Since2017'!$C106*Calculator!$B$11)</f>
        <v>2941.5280937186599</v>
      </c>
      <c r="F106" s="3">
        <f t="shared" si="5"/>
        <v>0</v>
      </c>
    </row>
    <row r="107" spans="1:6" x14ac:dyDescent="0.4">
      <c r="A107">
        <f t="shared" si="3"/>
        <v>2017</v>
      </c>
      <c r="B107" s="8">
        <v>43027</v>
      </c>
      <c r="C107">
        <v>1196792694098</v>
      </c>
      <c r="D107">
        <f t="shared" si="4"/>
        <v>0</v>
      </c>
      <c r="E107" s="3">
        <f>Calculator!$B$6*Calculator!$B$7*Calculator!$B$8*Calculator!$B$9/('Difficulty&amp;Index_Since2017'!$C107*Calculator!$B$11)</f>
        <v>2941.5280937186599</v>
      </c>
      <c r="F107" s="3">
        <f t="shared" si="5"/>
        <v>0</v>
      </c>
    </row>
    <row r="108" spans="1:6" x14ac:dyDescent="0.4">
      <c r="A108">
        <f t="shared" si="3"/>
        <v>2017</v>
      </c>
      <c r="B108" s="8">
        <v>43028</v>
      </c>
      <c r="C108">
        <v>1196792694098</v>
      </c>
      <c r="D108">
        <f t="shared" si="4"/>
        <v>0</v>
      </c>
      <c r="E108" s="3">
        <f>Calculator!$B$6*Calculator!$B$7*Calculator!$B$8*Calculator!$B$9/('Difficulty&amp;Index_Since2017'!$C108*Calculator!$B$11)</f>
        <v>2941.5280937186599</v>
      </c>
      <c r="F108" s="3">
        <f t="shared" si="5"/>
        <v>0</v>
      </c>
    </row>
    <row r="109" spans="1:6" x14ac:dyDescent="0.4">
      <c r="A109">
        <f t="shared" si="3"/>
        <v>2017</v>
      </c>
      <c r="B109" s="8">
        <v>43029</v>
      </c>
      <c r="C109">
        <v>1196792694098</v>
      </c>
      <c r="D109">
        <f t="shared" si="4"/>
        <v>0</v>
      </c>
      <c r="E109" s="3">
        <f>Calculator!$B$6*Calculator!$B$7*Calculator!$B$8*Calculator!$B$9/('Difficulty&amp;Index_Since2017'!$C109*Calculator!$B$11)</f>
        <v>2941.5280937186599</v>
      </c>
      <c r="F109" s="3">
        <f t="shared" si="5"/>
        <v>0</v>
      </c>
    </row>
    <row r="110" spans="1:6" x14ac:dyDescent="0.4">
      <c r="A110">
        <f t="shared" si="3"/>
        <v>2017</v>
      </c>
      <c r="B110" s="8">
        <v>43030</v>
      </c>
      <c r="C110">
        <v>1196792694098</v>
      </c>
      <c r="D110">
        <f t="shared" si="4"/>
        <v>0</v>
      </c>
      <c r="E110" s="3">
        <f>Calculator!$B$6*Calculator!$B$7*Calculator!$B$8*Calculator!$B$9/('Difficulty&amp;Index_Since2017'!$C110*Calculator!$B$11)</f>
        <v>2941.5280937186599</v>
      </c>
      <c r="F110" s="3">
        <f t="shared" si="5"/>
        <v>0</v>
      </c>
    </row>
    <row r="111" spans="1:6" x14ac:dyDescent="0.4">
      <c r="A111">
        <f t="shared" si="3"/>
        <v>2017</v>
      </c>
      <c r="B111" s="8">
        <v>43031</v>
      </c>
      <c r="C111">
        <v>1196792694098</v>
      </c>
      <c r="D111">
        <f t="shared" si="4"/>
        <v>0</v>
      </c>
      <c r="E111" s="3">
        <f>Calculator!$B$6*Calculator!$B$7*Calculator!$B$8*Calculator!$B$9/('Difficulty&amp;Index_Since2017'!$C111*Calculator!$B$11)</f>
        <v>2941.5280937186599</v>
      </c>
      <c r="F111" s="3">
        <f t="shared" si="5"/>
        <v>0</v>
      </c>
    </row>
    <row r="112" spans="1:6" x14ac:dyDescent="0.4">
      <c r="A112">
        <f t="shared" si="3"/>
        <v>2017</v>
      </c>
      <c r="B112" s="8">
        <v>43032</v>
      </c>
      <c r="C112">
        <v>1196792694098</v>
      </c>
      <c r="D112">
        <f t="shared" si="4"/>
        <v>0</v>
      </c>
      <c r="E112" s="3">
        <f>Calculator!$B$6*Calculator!$B$7*Calculator!$B$8*Calculator!$B$9/('Difficulty&amp;Index_Since2017'!$C112*Calculator!$B$11)</f>
        <v>2941.5280937186599</v>
      </c>
      <c r="F112" s="3">
        <f t="shared" si="5"/>
        <v>0</v>
      </c>
    </row>
    <row r="113" spans="1:6" x14ac:dyDescent="0.4">
      <c r="A113">
        <f t="shared" si="3"/>
        <v>2017</v>
      </c>
      <c r="B113" s="8">
        <v>43033</v>
      </c>
      <c r="C113">
        <v>1196792694098</v>
      </c>
      <c r="D113">
        <f t="shared" si="4"/>
        <v>0</v>
      </c>
      <c r="E113" s="3">
        <f>Calculator!$B$6*Calculator!$B$7*Calculator!$B$8*Calculator!$B$9/('Difficulty&amp;Index_Since2017'!$C113*Calculator!$B$11)</f>
        <v>2941.5280937186599</v>
      </c>
      <c r="F113" s="3">
        <f t="shared" si="5"/>
        <v>0</v>
      </c>
    </row>
    <row r="114" spans="1:6" x14ac:dyDescent="0.4">
      <c r="A114">
        <f t="shared" si="3"/>
        <v>2017</v>
      </c>
      <c r="B114" s="8">
        <v>43034</v>
      </c>
      <c r="C114">
        <v>1233777273049.23</v>
      </c>
      <c r="D114">
        <v>0</v>
      </c>
      <c r="E114" s="3">
        <f>Calculator!$B$6*Calculator!$B$7*Calculator!$B$8*Calculator!$B$9/('Difficulty&amp;Index_Since2017'!$C114*Calculator!$B$11)</f>
        <v>2853.3507699862116</v>
      </c>
      <c r="F114" s="3">
        <v>0</v>
      </c>
    </row>
    <row r="115" spans="1:6" x14ac:dyDescent="0.4">
      <c r="A115">
        <f t="shared" si="3"/>
        <v>2017</v>
      </c>
      <c r="B115" s="8">
        <v>43035</v>
      </c>
      <c r="C115" s="3">
        <v>1452839779145</v>
      </c>
      <c r="D115" s="3">
        <f>C115-C113</f>
        <v>256047085047</v>
      </c>
      <c r="E115" s="2">
        <f>Calculator!$B$6*Calculator!$B$7*Calculator!$B$8*Calculator!$B$9/('Difficulty&amp;Index_Since2017'!$C115*Calculator!$B$11)</f>
        <v>2423.1160122269457</v>
      </c>
      <c r="F115" s="2">
        <f>E115-E113</f>
        <v>-518.41208149171416</v>
      </c>
    </row>
    <row r="116" spans="1:6" x14ac:dyDescent="0.4">
      <c r="A116">
        <f t="shared" si="3"/>
        <v>2017</v>
      </c>
      <c r="B116" s="8">
        <v>43036</v>
      </c>
      <c r="C116">
        <v>1452839779145</v>
      </c>
      <c r="D116">
        <f t="shared" si="4"/>
        <v>0</v>
      </c>
      <c r="E116" s="3">
        <f>Calculator!$B$6*Calculator!$B$7*Calculator!$B$8*Calculator!$B$9/('Difficulty&amp;Index_Since2017'!$C116*Calculator!$B$11)</f>
        <v>2423.1160122269457</v>
      </c>
      <c r="F116" s="3">
        <f t="shared" si="5"/>
        <v>0</v>
      </c>
    </row>
    <row r="117" spans="1:6" x14ac:dyDescent="0.4">
      <c r="A117">
        <f t="shared" si="3"/>
        <v>2017</v>
      </c>
      <c r="B117" s="8">
        <v>43037</v>
      </c>
      <c r="C117">
        <v>1452839779145</v>
      </c>
      <c r="D117">
        <f t="shared" si="4"/>
        <v>0</v>
      </c>
      <c r="E117" s="3">
        <f>Calculator!$B$6*Calculator!$B$7*Calculator!$B$8*Calculator!$B$9/('Difficulty&amp;Index_Since2017'!$C117*Calculator!$B$11)</f>
        <v>2423.1160122269457</v>
      </c>
      <c r="F117" s="3">
        <f t="shared" si="5"/>
        <v>0</v>
      </c>
    </row>
    <row r="118" spans="1:6" x14ac:dyDescent="0.4">
      <c r="A118">
        <f t="shared" si="3"/>
        <v>2017</v>
      </c>
      <c r="B118" s="8">
        <v>43038</v>
      </c>
      <c r="C118">
        <v>1452839779145</v>
      </c>
      <c r="D118">
        <f t="shared" si="4"/>
        <v>0</v>
      </c>
      <c r="E118" s="3">
        <f>Calculator!$B$6*Calculator!$B$7*Calculator!$B$8*Calculator!$B$9/('Difficulty&amp;Index_Since2017'!$C118*Calculator!$B$11)</f>
        <v>2423.1160122269457</v>
      </c>
      <c r="F118" s="3">
        <f t="shared" si="5"/>
        <v>0</v>
      </c>
    </row>
    <row r="119" spans="1:6" x14ac:dyDescent="0.4">
      <c r="A119">
        <f t="shared" si="3"/>
        <v>2017</v>
      </c>
      <c r="B119" s="8">
        <v>43039</v>
      </c>
      <c r="C119">
        <v>1452839779145</v>
      </c>
      <c r="D119">
        <f t="shared" si="4"/>
        <v>0</v>
      </c>
      <c r="E119" s="3">
        <f>Calculator!$B$6*Calculator!$B$7*Calculator!$B$8*Calculator!$B$9/('Difficulty&amp;Index_Since2017'!$C119*Calculator!$B$11)</f>
        <v>2423.1160122269457</v>
      </c>
      <c r="F119" s="3">
        <f t="shared" si="5"/>
        <v>0</v>
      </c>
    </row>
    <row r="120" spans="1:6" x14ac:dyDescent="0.4">
      <c r="A120">
        <f t="shared" si="3"/>
        <v>2017</v>
      </c>
      <c r="B120" s="8">
        <v>43040</v>
      </c>
      <c r="C120">
        <v>1452839779145</v>
      </c>
      <c r="D120">
        <f t="shared" si="4"/>
        <v>0</v>
      </c>
      <c r="E120" s="3">
        <f>Calculator!$B$6*Calculator!$B$7*Calculator!$B$8*Calculator!$B$9/('Difficulty&amp;Index_Since2017'!$C120*Calculator!$B$11)</f>
        <v>2423.1160122269457</v>
      </c>
      <c r="F120" s="3">
        <f t="shared" si="5"/>
        <v>0</v>
      </c>
    </row>
    <row r="121" spans="1:6" x14ac:dyDescent="0.4">
      <c r="A121">
        <f t="shared" si="3"/>
        <v>2017</v>
      </c>
      <c r="B121" s="8">
        <v>43041</v>
      </c>
      <c r="C121">
        <v>1452839779145</v>
      </c>
      <c r="D121">
        <f t="shared" si="4"/>
        <v>0</v>
      </c>
      <c r="E121" s="3">
        <f>Calculator!$B$6*Calculator!$B$7*Calculator!$B$8*Calculator!$B$9/('Difficulty&amp;Index_Since2017'!$C121*Calculator!$B$11)</f>
        <v>2423.1160122269457</v>
      </c>
      <c r="F121" s="3">
        <f t="shared" si="5"/>
        <v>0</v>
      </c>
    </row>
    <row r="122" spans="1:6" x14ac:dyDescent="0.4">
      <c r="A122">
        <f t="shared" si="3"/>
        <v>2017</v>
      </c>
      <c r="B122" s="8">
        <v>43042</v>
      </c>
      <c r="C122">
        <v>1452839779145</v>
      </c>
      <c r="D122">
        <f t="shared" si="4"/>
        <v>0</v>
      </c>
      <c r="E122" s="3">
        <f>Calculator!$B$6*Calculator!$B$7*Calculator!$B$8*Calculator!$B$9/('Difficulty&amp;Index_Since2017'!$C122*Calculator!$B$11)</f>
        <v>2423.1160122269457</v>
      </c>
      <c r="F122" s="3">
        <f t="shared" si="5"/>
        <v>0</v>
      </c>
    </row>
    <row r="123" spans="1:6" x14ac:dyDescent="0.4">
      <c r="A123">
        <f t="shared" si="3"/>
        <v>2017</v>
      </c>
      <c r="B123" s="8">
        <v>43043</v>
      </c>
      <c r="C123">
        <v>1452839779145</v>
      </c>
      <c r="D123">
        <f t="shared" si="4"/>
        <v>0</v>
      </c>
      <c r="E123" s="3">
        <f>Calculator!$B$6*Calculator!$B$7*Calculator!$B$8*Calculator!$B$9/('Difficulty&amp;Index_Since2017'!$C123*Calculator!$B$11)</f>
        <v>2423.1160122269457</v>
      </c>
      <c r="F123" s="3">
        <f t="shared" si="5"/>
        <v>0</v>
      </c>
    </row>
    <row r="124" spans="1:6" x14ac:dyDescent="0.4">
      <c r="A124">
        <f t="shared" si="3"/>
        <v>2017</v>
      </c>
      <c r="B124" s="8">
        <v>43044</v>
      </c>
      <c r="C124">
        <v>1452839779145</v>
      </c>
      <c r="D124">
        <f t="shared" si="4"/>
        <v>0</v>
      </c>
      <c r="E124" s="3">
        <f>Calculator!$B$6*Calculator!$B$7*Calculator!$B$8*Calculator!$B$9/('Difficulty&amp;Index_Since2017'!$C124*Calculator!$B$11)</f>
        <v>2423.1160122269457</v>
      </c>
      <c r="F124" s="3">
        <f t="shared" si="5"/>
        <v>0</v>
      </c>
    </row>
    <row r="125" spans="1:6" x14ac:dyDescent="0.4">
      <c r="A125">
        <f t="shared" si="3"/>
        <v>2017</v>
      </c>
      <c r="B125" s="8">
        <v>43045</v>
      </c>
      <c r="C125">
        <v>1452839779145</v>
      </c>
      <c r="D125">
        <f t="shared" si="4"/>
        <v>0</v>
      </c>
      <c r="E125" s="3">
        <f>Calculator!$B$6*Calculator!$B$7*Calculator!$B$8*Calculator!$B$9/('Difficulty&amp;Index_Since2017'!$C125*Calculator!$B$11)</f>
        <v>2423.1160122269457</v>
      </c>
      <c r="F125" s="3">
        <f t="shared" si="5"/>
        <v>0</v>
      </c>
    </row>
    <row r="126" spans="1:6" x14ac:dyDescent="0.4">
      <c r="A126">
        <f t="shared" si="3"/>
        <v>2017</v>
      </c>
      <c r="B126" s="8">
        <v>43046</v>
      </c>
      <c r="C126">
        <v>1452839779145</v>
      </c>
      <c r="D126">
        <f t="shared" si="4"/>
        <v>0</v>
      </c>
      <c r="E126" s="3">
        <f>Calculator!$B$6*Calculator!$B$7*Calculator!$B$8*Calculator!$B$9/('Difficulty&amp;Index_Since2017'!$C126*Calculator!$B$11)</f>
        <v>2423.1160122269457</v>
      </c>
      <c r="F126" s="3">
        <f t="shared" si="5"/>
        <v>0</v>
      </c>
    </row>
    <row r="127" spans="1:6" x14ac:dyDescent="0.4">
      <c r="A127">
        <f t="shared" si="3"/>
        <v>2017</v>
      </c>
      <c r="B127" s="8">
        <v>43047</v>
      </c>
      <c r="C127">
        <v>1452839779145</v>
      </c>
      <c r="D127">
        <f t="shared" si="4"/>
        <v>0</v>
      </c>
      <c r="E127" s="3">
        <f>Calculator!$B$6*Calculator!$B$7*Calculator!$B$8*Calculator!$B$9/('Difficulty&amp;Index_Since2017'!$C127*Calculator!$B$11)</f>
        <v>2423.1160122269457</v>
      </c>
      <c r="F127" s="3">
        <f t="shared" si="5"/>
        <v>0</v>
      </c>
    </row>
    <row r="128" spans="1:6" x14ac:dyDescent="0.4">
      <c r="A128">
        <f t="shared" si="3"/>
        <v>2017</v>
      </c>
      <c r="B128" s="8">
        <v>43048</v>
      </c>
      <c r="C128">
        <v>1452839779145</v>
      </c>
      <c r="D128">
        <f t="shared" si="4"/>
        <v>0</v>
      </c>
      <c r="E128" s="3">
        <f>Calculator!$B$6*Calculator!$B$7*Calculator!$B$8*Calculator!$B$9/('Difficulty&amp;Index_Since2017'!$C128*Calculator!$B$11)</f>
        <v>2423.1160122269457</v>
      </c>
      <c r="F128" s="3">
        <f t="shared" si="5"/>
        <v>0</v>
      </c>
    </row>
    <row r="129" spans="1:6" x14ac:dyDescent="0.4">
      <c r="A129">
        <f t="shared" si="3"/>
        <v>2017</v>
      </c>
      <c r="B129" s="8">
        <v>43049</v>
      </c>
      <c r="C129">
        <v>1423367213138.3301</v>
      </c>
      <c r="D129">
        <v>0</v>
      </c>
      <c r="E129" s="3">
        <f>Calculator!$B$6*Calculator!$B$7*Calculator!$B$8*Calculator!$B$9/('Difficulty&amp;Index_Since2017'!$C129*Calculator!$B$11)</f>
        <v>2473.2896047847762</v>
      </c>
      <c r="F129" s="3">
        <v>0</v>
      </c>
    </row>
    <row r="130" spans="1:6" x14ac:dyDescent="0.4">
      <c r="A130">
        <f t="shared" si="3"/>
        <v>2017</v>
      </c>
      <c r="B130" s="8">
        <v>43050</v>
      </c>
      <c r="C130" s="3">
        <v>1364422081125</v>
      </c>
      <c r="D130" s="3">
        <f>C130-C128</f>
        <v>-88417698020</v>
      </c>
      <c r="E130" s="2">
        <f>Calculator!$B$6*Calculator!$B$7*Calculator!$B$8*Calculator!$B$9/('Difficulty&amp;Index_Since2017'!$C130*Calculator!$B$11)</f>
        <v>2580.1395189557852</v>
      </c>
      <c r="F130" s="2">
        <f>E130-E128</f>
        <v>157.02350672883949</v>
      </c>
    </row>
    <row r="131" spans="1:6" x14ac:dyDescent="0.4">
      <c r="A131">
        <f t="shared" ref="A131:A194" si="6">YEAR(B131)</f>
        <v>2017</v>
      </c>
      <c r="B131" s="8">
        <v>43051</v>
      </c>
      <c r="C131">
        <v>1364422081125</v>
      </c>
      <c r="D131">
        <f t="shared" si="4"/>
        <v>0</v>
      </c>
      <c r="E131" s="3">
        <f>Calculator!$B$6*Calculator!$B$7*Calculator!$B$8*Calculator!$B$9/('Difficulty&amp;Index_Since2017'!$C131*Calculator!$B$11)</f>
        <v>2580.1395189557852</v>
      </c>
      <c r="F131" s="3">
        <f t="shared" si="5"/>
        <v>0</v>
      </c>
    </row>
    <row r="132" spans="1:6" x14ac:dyDescent="0.4">
      <c r="A132">
        <f t="shared" si="6"/>
        <v>2017</v>
      </c>
      <c r="B132" s="8">
        <v>43052</v>
      </c>
      <c r="C132">
        <v>1364422081125</v>
      </c>
      <c r="D132">
        <f t="shared" ref="D132:D195" si="7">C132-C131</f>
        <v>0</v>
      </c>
      <c r="E132" s="3">
        <f>Calculator!$B$6*Calculator!$B$7*Calculator!$B$8*Calculator!$B$9/('Difficulty&amp;Index_Since2017'!$C132*Calculator!$B$11)</f>
        <v>2580.1395189557852</v>
      </c>
      <c r="F132" s="3">
        <f t="shared" ref="F132:F195" si="8">E132-E131</f>
        <v>0</v>
      </c>
    </row>
    <row r="133" spans="1:6" x14ac:dyDescent="0.4">
      <c r="A133">
        <f t="shared" si="6"/>
        <v>2017</v>
      </c>
      <c r="B133" s="8">
        <v>43053</v>
      </c>
      <c r="C133">
        <v>1364422081125</v>
      </c>
      <c r="D133">
        <f t="shared" si="7"/>
        <v>0</v>
      </c>
      <c r="E133" s="3">
        <f>Calculator!$B$6*Calculator!$B$7*Calculator!$B$8*Calculator!$B$9/('Difficulty&amp;Index_Since2017'!$C133*Calculator!$B$11)</f>
        <v>2580.1395189557852</v>
      </c>
      <c r="F133" s="3">
        <f t="shared" si="8"/>
        <v>0</v>
      </c>
    </row>
    <row r="134" spans="1:6" x14ac:dyDescent="0.4">
      <c r="A134">
        <f t="shared" si="6"/>
        <v>2017</v>
      </c>
      <c r="B134" s="8">
        <v>43054</v>
      </c>
      <c r="C134">
        <v>1364422081125</v>
      </c>
      <c r="D134">
        <f t="shared" si="7"/>
        <v>0</v>
      </c>
      <c r="E134" s="3">
        <f>Calculator!$B$6*Calculator!$B$7*Calculator!$B$8*Calculator!$B$9/('Difficulty&amp;Index_Since2017'!$C134*Calculator!$B$11)</f>
        <v>2580.1395189557852</v>
      </c>
      <c r="F134" s="3">
        <f t="shared" si="8"/>
        <v>0</v>
      </c>
    </row>
    <row r="135" spans="1:6" x14ac:dyDescent="0.4">
      <c r="A135">
        <f t="shared" si="6"/>
        <v>2017</v>
      </c>
      <c r="B135" s="8">
        <v>43055</v>
      </c>
      <c r="C135">
        <v>1364422081125</v>
      </c>
      <c r="D135">
        <f t="shared" si="7"/>
        <v>0</v>
      </c>
      <c r="E135" s="3">
        <f>Calculator!$B$6*Calculator!$B$7*Calculator!$B$8*Calculator!$B$9/('Difficulty&amp;Index_Since2017'!$C135*Calculator!$B$11)</f>
        <v>2580.1395189557852</v>
      </c>
      <c r="F135" s="3">
        <f t="shared" si="8"/>
        <v>0</v>
      </c>
    </row>
    <row r="136" spans="1:6" x14ac:dyDescent="0.4">
      <c r="A136">
        <f t="shared" si="6"/>
        <v>2017</v>
      </c>
      <c r="B136" s="8">
        <v>43056</v>
      </c>
      <c r="C136">
        <v>1364422081125</v>
      </c>
      <c r="D136">
        <f t="shared" si="7"/>
        <v>0</v>
      </c>
      <c r="E136" s="3">
        <f>Calculator!$B$6*Calculator!$B$7*Calculator!$B$8*Calculator!$B$9/('Difficulty&amp;Index_Since2017'!$C136*Calculator!$B$11)</f>
        <v>2580.1395189557852</v>
      </c>
      <c r="F136" s="3">
        <f t="shared" si="8"/>
        <v>0</v>
      </c>
    </row>
    <row r="137" spans="1:6" x14ac:dyDescent="0.4">
      <c r="A137">
        <f t="shared" si="6"/>
        <v>2017</v>
      </c>
      <c r="B137" s="8">
        <v>43057</v>
      </c>
      <c r="C137">
        <v>1364422081125</v>
      </c>
      <c r="D137">
        <f t="shared" si="7"/>
        <v>0</v>
      </c>
      <c r="E137" s="3">
        <f>Calculator!$B$6*Calculator!$B$7*Calculator!$B$8*Calculator!$B$9/('Difficulty&amp;Index_Since2017'!$C137*Calculator!$B$11)</f>
        <v>2580.1395189557852</v>
      </c>
      <c r="F137" s="3">
        <f t="shared" si="8"/>
        <v>0</v>
      </c>
    </row>
    <row r="138" spans="1:6" x14ac:dyDescent="0.4">
      <c r="A138">
        <f t="shared" si="6"/>
        <v>2017</v>
      </c>
      <c r="B138" s="8">
        <v>43058</v>
      </c>
      <c r="C138">
        <v>1364422081125</v>
      </c>
      <c r="D138">
        <f t="shared" si="7"/>
        <v>0</v>
      </c>
      <c r="E138" s="3">
        <f>Calculator!$B$6*Calculator!$B$7*Calculator!$B$8*Calculator!$B$9/('Difficulty&amp;Index_Since2017'!$C138*Calculator!$B$11)</f>
        <v>2580.1395189557852</v>
      </c>
      <c r="F138" s="3">
        <f t="shared" si="8"/>
        <v>0</v>
      </c>
    </row>
    <row r="139" spans="1:6" x14ac:dyDescent="0.4">
      <c r="A139">
        <f t="shared" si="6"/>
        <v>2017</v>
      </c>
      <c r="B139" s="8">
        <v>43059</v>
      </c>
      <c r="C139">
        <v>1364422081125</v>
      </c>
      <c r="D139">
        <f t="shared" si="7"/>
        <v>0</v>
      </c>
      <c r="E139" s="3">
        <f>Calculator!$B$6*Calculator!$B$7*Calculator!$B$8*Calculator!$B$9/('Difficulty&amp;Index_Since2017'!$C139*Calculator!$B$11)</f>
        <v>2580.1395189557852</v>
      </c>
      <c r="F139" s="3">
        <f t="shared" si="8"/>
        <v>0</v>
      </c>
    </row>
    <row r="140" spans="1:6" x14ac:dyDescent="0.4">
      <c r="A140">
        <f t="shared" si="6"/>
        <v>2017</v>
      </c>
      <c r="B140" s="8">
        <v>43060</v>
      </c>
      <c r="C140">
        <v>1364422081125</v>
      </c>
      <c r="D140">
        <f t="shared" si="7"/>
        <v>0</v>
      </c>
      <c r="E140" s="3">
        <f>Calculator!$B$6*Calculator!$B$7*Calculator!$B$8*Calculator!$B$9/('Difficulty&amp;Index_Since2017'!$C140*Calculator!$B$11)</f>
        <v>2580.1395189557852</v>
      </c>
      <c r="F140" s="3">
        <f t="shared" si="8"/>
        <v>0</v>
      </c>
    </row>
    <row r="141" spans="1:6" x14ac:dyDescent="0.4">
      <c r="A141">
        <f t="shared" si="6"/>
        <v>2017</v>
      </c>
      <c r="B141" s="8">
        <v>43061</v>
      </c>
      <c r="C141">
        <v>1364422081125</v>
      </c>
      <c r="D141">
        <f t="shared" si="7"/>
        <v>0</v>
      </c>
      <c r="E141" s="3">
        <f>Calculator!$B$6*Calculator!$B$7*Calculator!$B$8*Calculator!$B$9/('Difficulty&amp;Index_Since2017'!$C141*Calculator!$B$11)</f>
        <v>2580.1395189557852</v>
      </c>
      <c r="F141" s="3">
        <f t="shared" si="8"/>
        <v>0</v>
      </c>
    </row>
    <row r="142" spans="1:6" x14ac:dyDescent="0.4">
      <c r="A142">
        <f t="shared" si="6"/>
        <v>2017</v>
      </c>
      <c r="B142" s="8">
        <v>43062</v>
      </c>
      <c r="C142">
        <v>1364422081125</v>
      </c>
      <c r="D142">
        <f t="shared" si="7"/>
        <v>0</v>
      </c>
      <c r="E142" s="3">
        <f>Calculator!$B$6*Calculator!$B$7*Calculator!$B$8*Calculator!$B$9/('Difficulty&amp;Index_Since2017'!$C142*Calculator!$B$11)</f>
        <v>2580.1395189557852</v>
      </c>
      <c r="F142" s="3">
        <f t="shared" si="8"/>
        <v>0</v>
      </c>
    </row>
    <row r="143" spans="1:6" x14ac:dyDescent="0.4">
      <c r="A143">
        <f t="shared" si="6"/>
        <v>2017</v>
      </c>
      <c r="B143" s="8">
        <v>43063</v>
      </c>
      <c r="C143">
        <v>1361966821649.1101</v>
      </c>
      <c r="D143">
        <v>0</v>
      </c>
      <c r="E143" s="3">
        <f>Calculator!$B$6*Calculator!$B$7*Calculator!$B$8*Calculator!$B$9/('Difficulty&amp;Index_Since2017'!$C143*Calculator!$B$11)</f>
        <v>2584.7908158173077</v>
      </c>
      <c r="F143" s="3">
        <v>0</v>
      </c>
    </row>
    <row r="144" spans="1:6" x14ac:dyDescent="0.4">
      <c r="A144">
        <f t="shared" si="6"/>
        <v>2017</v>
      </c>
      <c r="B144" s="8">
        <v>43064</v>
      </c>
      <c r="C144" s="3">
        <v>1347001430558</v>
      </c>
      <c r="D144" s="3">
        <f>C144-C142</f>
        <v>-17420650567</v>
      </c>
      <c r="E144" s="2">
        <f>Calculator!$B$6*Calculator!$B$7*Calculator!$B$8*Calculator!$B$9/('Difficulty&amp;Index_Since2017'!$C144*Calculator!$B$11)</f>
        <v>2613.5082355392683</v>
      </c>
      <c r="F144" s="2">
        <f>E144-E142</f>
        <v>33.368716583483092</v>
      </c>
    </row>
    <row r="145" spans="1:6" x14ac:dyDescent="0.4">
      <c r="A145">
        <f t="shared" si="6"/>
        <v>2017</v>
      </c>
      <c r="B145" s="8">
        <v>43065</v>
      </c>
      <c r="C145">
        <v>1347001430558</v>
      </c>
      <c r="D145">
        <f t="shared" si="7"/>
        <v>0</v>
      </c>
      <c r="E145" s="3">
        <f>Calculator!$B$6*Calculator!$B$7*Calculator!$B$8*Calculator!$B$9/('Difficulty&amp;Index_Since2017'!$C145*Calculator!$B$11)</f>
        <v>2613.5082355392683</v>
      </c>
      <c r="F145" s="3">
        <f t="shared" si="8"/>
        <v>0</v>
      </c>
    </row>
    <row r="146" spans="1:6" x14ac:dyDescent="0.4">
      <c r="A146">
        <f t="shared" si="6"/>
        <v>2017</v>
      </c>
      <c r="B146" s="8">
        <v>43066</v>
      </c>
      <c r="C146">
        <v>1347001430558</v>
      </c>
      <c r="D146">
        <f t="shared" si="7"/>
        <v>0</v>
      </c>
      <c r="E146" s="3">
        <f>Calculator!$B$6*Calculator!$B$7*Calculator!$B$8*Calculator!$B$9/('Difficulty&amp;Index_Since2017'!$C146*Calculator!$B$11)</f>
        <v>2613.5082355392683</v>
      </c>
      <c r="F146" s="3">
        <f t="shared" si="8"/>
        <v>0</v>
      </c>
    </row>
    <row r="147" spans="1:6" x14ac:dyDescent="0.4">
      <c r="A147">
        <f t="shared" si="6"/>
        <v>2017</v>
      </c>
      <c r="B147" s="8">
        <v>43067</v>
      </c>
      <c r="C147">
        <v>1347001430558</v>
      </c>
      <c r="D147">
        <f t="shared" si="7"/>
        <v>0</v>
      </c>
      <c r="E147" s="3">
        <f>Calculator!$B$6*Calculator!$B$7*Calculator!$B$8*Calculator!$B$9/('Difficulty&amp;Index_Since2017'!$C147*Calculator!$B$11)</f>
        <v>2613.5082355392683</v>
      </c>
      <c r="F147" s="3">
        <f t="shared" si="8"/>
        <v>0</v>
      </c>
    </row>
    <row r="148" spans="1:6" x14ac:dyDescent="0.4">
      <c r="A148">
        <f t="shared" si="6"/>
        <v>2017</v>
      </c>
      <c r="B148" s="8">
        <v>43068</v>
      </c>
      <c r="C148">
        <v>1347001430558</v>
      </c>
      <c r="D148">
        <f t="shared" si="7"/>
        <v>0</v>
      </c>
      <c r="E148" s="3">
        <f>Calculator!$B$6*Calculator!$B$7*Calculator!$B$8*Calculator!$B$9/('Difficulty&amp;Index_Since2017'!$C148*Calculator!$B$11)</f>
        <v>2613.5082355392683</v>
      </c>
      <c r="F148" s="3">
        <f t="shared" si="8"/>
        <v>0</v>
      </c>
    </row>
    <row r="149" spans="1:6" x14ac:dyDescent="0.4">
      <c r="A149">
        <f t="shared" si="6"/>
        <v>2017</v>
      </c>
      <c r="B149" s="8">
        <v>43069</v>
      </c>
      <c r="C149">
        <v>1347001430558</v>
      </c>
      <c r="D149">
        <f t="shared" si="7"/>
        <v>0</v>
      </c>
      <c r="E149" s="3">
        <f>Calculator!$B$6*Calculator!$B$7*Calculator!$B$8*Calculator!$B$9/('Difficulty&amp;Index_Since2017'!$C149*Calculator!$B$11)</f>
        <v>2613.5082355392683</v>
      </c>
      <c r="F149" s="3">
        <f t="shared" si="8"/>
        <v>0</v>
      </c>
    </row>
    <row r="150" spans="1:6" x14ac:dyDescent="0.4">
      <c r="A150">
        <f t="shared" si="6"/>
        <v>2017</v>
      </c>
      <c r="B150" s="8">
        <v>43070</v>
      </c>
      <c r="C150">
        <v>1347001430558</v>
      </c>
      <c r="D150">
        <f t="shared" si="7"/>
        <v>0</v>
      </c>
      <c r="E150" s="3">
        <f>Calculator!$B$6*Calculator!$B$7*Calculator!$B$8*Calculator!$B$9/('Difficulty&amp;Index_Since2017'!$C150*Calculator!$B$11)</f>
        <v>2613.5082355392683</v>
      </c>
      <c r="F150" s="3">
        <f t="shared" si="8"/>
        <v>0</v>
      </c>
    </row>
    <row r="151" spans="1:6" x14ac:dyDescent="0.4">
      <c r="A151">
        <f t="shared" si="6"/>
        <v>2017</v>
      </c>
      <c r="B151" s="8">
        <v>43071</v>
      </c>
      <c r="C151">
        <v>1347001430558</v>
      </c>
      <c r="D151">
        <f t="shared" si="7"/>
        <v>0</v>
      </c>
      <c r="E151" s="3">
        <f>Calculator!$B$6*Calculator!$B$7*Calculator!$B$8*Calculator!$B$9/('Difficulty&amp;Index_Since2017'!$C151*Calculator!$B$11)</f>
        <v>2613.5082355392683</v>
      </c>
      <c r="F151" s="3">
        <f t="shared" si="8"/>
        <v>0</v>
      </c>
    </row>
    <row r="152" spans="1:6" x14ac:dyDescent="0.4">
      <c r="A152">
        <f t="shared" si="6"/>
        <v>2017</v>
      </c>
      <c r="B152" s="8">
        <v>43072</v>
      </c>
      <c r="C152">
        <v>1347001430558</v>
      </c>
      <c r="D152">
        <f t="shared" si="7"/>
        <v>0</v>
      </c>
      <c r="E152" s="3">
        <f>Calculator!$B$6*Calculator!$B$7*Calculator!$B$8*Calculator!$B$9/('Difficulty&amp;Index_Since2017'!$C152*Calculator!$B$11)</f>
        <v>2613.5082355392683</v>
      </c>
      <c r="F152" s="3">
        <f t="shared" si="8"/>
        <v>0</v>
      </c>
    </row>
    <row r="153" spans="1:6" x14ac:dyDescent="0.4">
      <c r="A153">
        <f t="shared" si="6"/>
        <v>2017</v>
      </c>
      <c r="B153" s="8">
        <v>43073</v>
      </c>
      <c r="C153">
        <v>1347001430558</v>
      </c>
      <c r="D153">
        <f t="shared" si="7"/>
        <v>0</v>
      </c>
      <c r="E153" s="3">
        <f>Calculator!$B$6*Calculator!$B$7*Calculator!$B$8*Calculator!$B$9/('Difficulty&amp;Index_Since2017'!$C153*Calculator!$B$11)</f>
        <v>2613.5082355392683</v>
      </c>
      <c r="F153" s="3">
        <f t="shared" si="8"/>
        <v>0</v>
      </c>
    </row>
    <row r="154" spans="1:6" x14ac:dyDescent="0.4">
      <c r="A154">
        <f t="shared" si="6"/>
        <v>2017</v>
      </c>
      <c r="B154" s="8">
        <v>43074</v>
      </c>
      <c r="C154">
        <v>1347001430558</v>
      </c>
      <c r="D154">
        <f t="shared" si="7"/>
        <v>0</v>
      </c>
      <c r="E154" s="3">
        <f>Calculator!$B$6*Calculator!$B$7*Calculator!$B$8*Calculator!$B$9/('Difficulty&amp;Index_Since2017'!$C154*Calculator!$B$11)</f>
        <v>2613.5082355392683</v>
      </c>
      <c r="F154" s="3">
        <f t="shared" si="8"/>
        <v>0</v>
      </c>
    </row>
    <row r="155" spans="1:6" x14ac:dyDescent="0.4">
      <c r="A155">
        <f t="shared" si="6"/>
        <v>2017</v>
      </c>
      <c r="B155" s="8">
        <v>43075</v>
      </c>
      <c r="C155">
        <v>1407975304733</v>
      </c>
      <c r="D155">
        <v>0</v>
      </c>
      <c r="E155" s="3">
        <f>Calculator!$B$6*Calculator!$B$7*Calculator!$B$8*Calculator!$B$9/('Difficulty&amp;Index_Since2017'!$C155*Calculator!$B$11)</f>
        <v>2500.3274703842171</v>
      </c>
      <c r="F155" s="3">
        <v>0</v>
      </c>
    </row>
    <row r="156" spans="1:6" x14ac:dyDescent="0.4">
      <c r="A156">
        <f t="shared" si="6"/>
        <v>2017</v>
      </c>
      <c r="B156" s="8">
        <v>43076</v>
      </c>
      <c r="C156" s="3">
        <v>1590896927258</v>
      </c>
      <c r="D156" s="3">
        <f>C156-C154</f>
        <v>243895496700</v>
      </c>
      <c r="E156" s="2">
        <f>Calculator!$B$6*Calculator!$B$7*Calculator!$B$8*Calculator!$B$9/('Difficulty&amp;Index_Since2017'!$C156*Calculator!$B$11)</f>
        <v>2212.8393560443383</v>
      </c>
      <c r="F156" s="2">
        <f>E156-E154</f>
        <v>-400.66887949493002</v>
      </c>
    </row>
    <row r="157" spans="1:6" x14ac:dyDescent="0.4">
      <c r="A157">
        <f t="shared" si="6"/>
        <v>2017</v>
      </c>
      <c r="B157" s="8">
        <v>43077</v>
      </c>
      <c r="C157">
        <v>1590896927258</v>
      </c>
      <c r="D157">
        <f t="shared" si="7"/>
        <v>0</v>
      </c>
      <c r="E157" s="3">
        <f>Calculator!$B$6*Calculator!$B$7*Calculator!$B$8*Calculator!$B$9/('Difficulty&amp;Index_Since2017'!$C157*Calculator!$B$11)</f>
        <v>2212.8393560443383</v>
      </c>
      <c r="F157" s="3">
        <f t="shared" si="8"/>
        <v>0</v>
      </c>
    </row>
    <row r="158" spans="1:6" x14ac:dyDescent="0.4">
      <c r="A158">
        <f t="shared" si="6"/>
        <v>2017</v>
      </c>
      <c r="B158" s="8">
        <v>43078</v>
      </c>
      <c r="C158">
        <v>1590896927258</v>
      </c>
      <c r="D158">
        <f t="shared" si="7"/>
        <v>0</v>
      </c>
      <c r="E158" s="3">
        <f>Calculator!$B$6*Calculator!$B$7*Calculator!$B$8*Calculator!$B$9/('Difficulty&amp;Index_Since2017'!$C158*Calculator!$B$11)</f>
        <v>2212.8393560443383</v>
      </c>
      <c r="F158" s="3">
        <f t="shared" si="8"/>
        <v>0</v>
      </c>
    </row>
    <row r="159" spans="1:6" x14ac:dyDescent="0.4">
      <c r="A159">
        <f t="shared" si="6"/>
        <v>2017</v>
      </c>
      <c r="B159" s="8">
        <v>43079</v>
      </c>
      <c r="C159">
        <v>1590896927258</v>
      </c>
      <c r="D159">
        <f t="shared" si="7"/>
        <v>0</v>
      </c>
      <c r="E159" s="3">
        <f>Calculator!$B$6*Calculator!$B$7*Calculator!$B$8*Calculator!$B$9/('Difficulty&amp;Index_Since2017'!$C159*Calculator!$B$11)</f>
        <v>2212.8393560443383</v>
      </c>
      <c r="F159" s="3">
        <f t="shared" si="8"/>
        <v>0</v>
      </c>
    </row>
    <row r="160" spans="1:6" x14ac:dyDescent="0.4">
      <c r="A160">
        <f t="shared" si="6"/>
        <v>2017</v>
      </c>
      <c r="B160" s="8">
        <v>43080</v>
      </c>
      <c r="C160">
        <v>1590896927258</v>
      </c>
      <c r="D160">
        <f t="shared" si="7"/>
        <v>0</v>
      </c>
      <c r="E160" s="3">
        <f>Calculator!$B$6*Calculator!$B$7*Calculator!$B$8*Calculator!$B$9/('Difficulty&amp;Index_Since2017'!$C160*Calculator!$B$11)</f>
        <v>2212.8393560443383</v>
      </c>
      <c r="F160" s="3">
        <f t="shared" si="8"/>
        <v>0</v>
      </c>
    </row>
    <row r="161" spans="1:6" x14ac:dyDescent="0.4">
      <c r="A161">
        <f t="shared" si="6"/>
        <v>2017</v>
      </c>
      <c r="B161" s="8">
        <v>43081</v>
      </c>
      <c r="C161">
        <v>1590896927258</v>
      </c>
      <c r="D161">
        <f t="shared" si="7"/>
        <v>0</v>
      </c>
      <c r="E161" s="3">
        <f>Calculator!$B$6*Calculator!$B$7*Calculator!$B$8*Calculator!$B$9/('Difficulty&amp;Index_Since2017'!$C161*Calculator!$B$11)</f>
        <v>2212.8393560443383</v>
      </c>
      <c r="F161" s="3">
        <f t="shared" si="8"/>
        <v>0</v>
      </c>
    </row>
    <row r="162" spans="1:6" x14ac:dyDescent="0.4">
      <c r="A162">
        <f t="shared" si="6"/>
        <v>2017</v>
      </c>
      <c r="B162" s="8">
        <v>43082</v>
      </c>
      <c r="C162">
        <v>1590896927258</v>
      </c>
      <c r="D162">
        <f t="shared" si="7"/>
        <v>0</v>
      </c>
      <c r="E162" s="3">
        <f>Calculator!$B$6*Calculator!$B$7*Calculator!$B$8*Calculator!$B$9/('Difficulty&amp;Index_Since2017'!$C162*Calculator!$B$11)</f>
        <v>2212.8393560443383</v>
      </c>
      <c r="F162" s="3">
        <f t="shared" si="8"/>
        <v>0</v>
      </c>
    </row>
    <row r="163" spans="1:6" x14ac:dyDescent="0.4">
      <c r="A163">
        <f t="shared" si="6"/>
        <v>2017</v>
      </c>
      <c r="B163" s="8">
        <v>43083</v>
      </c>
      <c r="C163">
        <v>1590896927258</v>
      </c>
      <c r="D163">
        <f t="shared" si="7"/>
        <v>0</v>
      </c>
      <c r="E163" s="3">
        <f>Calculator!$B$6*Calculator!$B$7*Calculator!$B$8*Calculator!$B$9/('Difficulty&amp;Index_Since2017'!$C163*Calculator!$B$11)</f>
        <v>2212.8393560443383</v>
      </c>
      <c r="F163" s="3">
        <f t="shared" si="8"/>
        <v>0</v>
      </c>
    </row>
    <row r="164" spans="1:6" x14ac:dyDescent="0.4">
      <c r="A164">
        <f t="shared" si="6"/>
        <v>2017</v>
      </c>
      <c r="B164" s="8">
        <v>43084</v>
      </c>
      <c r="C164">
        <v>1590896927258</v>
      </c>
      <c r="D164">
        <f t="shared" si="7"/>
        <v>0</v>
      </c>
      <c r="E164" s="3">
        <f>Calculator!$B$6*Calculator!$B$7*Calculator!$B$8*Calculator!$B$9/('Difficulty&amp;Index_Since2017'!$C164*Calculator!$B$11)</f>
        <v>2212.8393560443383</v>
      </c>
      <c r="F164" s="3">
        <f t="shared" si="8"/>
        <v>0</v>
      </c>
    </row>
    <row r="165" spans="1:6" x14ac:dyDescent="0.4">
      <c r="A165">
        <f t="shared" si="6"/>
        <v>2017</v>
      </c>
      <c r="B165" s="8">
        <v>43085</v>
      </c>
      <c r="C165">
        <v>1590896927258</v>
      </c>
      <c r="D165">
        <f t="shared" si="7"/>
        <v>0</v>
      </c>
      <c r="E165" s="3">
        <f>Calculator!$B$6*Calculator!$B$7*Calculator!$B$8*Calculator!$B$9/('Difficulty&amp;Index_Since2017'!$C165*Calculator!$B$11)</f>
        <v>2212.8393560443383</v>
      </c>
      <c r="F165" s="3">
        <f t="shared" si="8"/>
        <v>0</v>
      </c>
    </row>
    <row r="166" spans="1:6" x14ac:dyDescent="0.4">
      <c r="A166">
        <f t="shared" si="6"/>
        <v>2017</v>
      </c>
      <c r="B166" s="8">
        <v>43086</v>
      </c>
      <c r="C166">
        <v>1590896927258</v>
      </c>
      <c r="D166">
        <f t="shared" si="7"/>
        <v>0</v>
      </c>
      <c r="E166" s="3">
        <f>Calculator!$B$6*Calculator!$B$7*Calculator!$B$8*Calculator!$B$9/('Difficulty&amp;Index_Since2017'!$C166*Calculator!$B$11)</f>
        <v>2212.8393560443383</v>
      </c>
      <c r="F166" s="3">
        <f t="shared" si="8"/>
        <v>0</v>
      </c>
    </row>
    <row r="167" spans="1:6" x14ac:dyDescent="0.4">
      <c r="A167">
        <f t="shared" si="6"/>
        <v>2017</v>
      </c>
      <c r="B167" s="8">
        <v>43087</v>
      </c>
      <c r="C167">
        <v>1718045833483.0801</v>
      </c>
      <c r="D167">
        <v>0</v>
      </c>
      <c r="E167" s="3">
        <f>Calculator!$B$6*Calculator!$B$7*Calculator!$B$8*Calculator!$B$9/('Difficulty&amp;Index_Since2017'!$C167*Calculator!$B$11)</f>
        <v>2049.0718369890214</v>
      </c>
      <c r="F167" s="3">
        <v>0</v>
      </c>
    </row>
    <row r="168" spans="1:6" x14ac:dyDescent="0.4">
      <c r="A168">
        <f t="shared" si="6"/>
        <v>2017</v>
      </c>
      <c r="B168" s="8">
        <v>43088</v>
      </c>
      <c r="C168" s="3">
        <v>1873105475221</v>
      </c>
      <c r="D168" s="3">
        <f>C168-C166</f>
        <v>282208547963</v>
      </c>
      <c r="E168" s="2">
        <f>Calculator!$B$6*Calculator!$B$7*Calculator!$B$8*Calculator!$B$9/('Difficulty&amp;Index_Since2017'!$C168*Calculator!$B$11)</f>
        <v>1879.4453268207715</v>
      </c>
      <c r="F168" s="2">
        <f>E168-E166</f>
        <v>-333.3940292235668</v>
      </c>
    </row>
    <row r="169" spans="1:6" x14ac:dyDescent="0.4">
      <c r="A169">
        <f t="shared" si="6"/>
        <v>2017</v>
      </c>
      <c r="B169" s="8">
        <v>43089</v>
      </c>
      <c r="C169">
        <v>1873105475221</v>
      </c>
      <c r="D169">
        <f t="shared" si="7"/>
        <v>0</v>
      </c>
      <c r="E169" s="3">
        <f>Calculator!$B$6*Calculator!$B$7*Calculator!$B$8*Calculator!$B$9/('Difficulty&amp;Index_Since2017'!$C169*Calculator!$B$11)</f>
        <v>1879.4453268207715</v>
      </c>
      <c r="F169" s="3">
        <f t="shared" si="8"/>
        <v>0</v>
      </c>
    </row>
    <row r="170" spans="1:6" x14ac:dyDescent="0.4">
      <c r="A170">
        <f t="shared" si="6"/>
        <v>2017</v>
      </c>
      <c r="B170" s="8">
        <v>43090</v>
      </c>
      <c r="C170">
        <v>1873105475221</v>
      </c>
      <c r="D170">
        <f t="shared" si="7"/>
        <v>0</v>
      </c>
      <c r="E170" s="3">
        <f>Calculator!$B$6*Calculator!$B$7*Calculator!$B$8*Calculator!$B$9/('Difficulty&amp;Index_Since2017'!$C170*Calculator!$B$11)</f>
        <v>1879.4453268207715</v>
      </c>
      <c r="F170" s="3">
        <f t="shared" si="8"/>
        <v>0</v>
      </c>
    </row>
    <row r="171" spans="1:6" x14ac:dyDescent="0.4">
      <c r="A171">
        <f t="shared" si="6"/>
        <v>2017</v>
      </c>
      <c r="B171" s="8">
        <v>43091</v>
      </c>
      <c r="C171">
        <v>1873105475221</v>
      </c>
      <c r="D171">
        <f t="shared" si="7"/>
        <v>0</v>
      </c>
      <c r="E171" s="3">
        <f>Calculator!$B$6*Calculator!$B$7*Calculator!$B$8*Calculator!$B$9/('Difficulty&amp;Index_Since2017'!$C171*Calculator!$B$11)</f>
        <v>1879.4453268207715</v>
      </c>
      <c r="F171" s="3">
        <f t="shared" si="8"/>
        <v>0</v>
      </c>
    </row>
    <row r="172" spans="1:6" x14ac:dyDescent="0.4">
      <c r="A172">
        <f t="shared" si="6"/>
        <v>2017</v>
      </c>
      <c r="B172" s="8">
        <v>43092</v>
      </c>
      <c r="C172">
        <v>1873105475221</v>
      </c>
      <c r="D172">
        <f t="shared" si="7"/>
        <v>0</v>
      </c>
      <c r="E172" s="3">
        <f>Calculator!$B$6*Calculator!$B$7*Calculator!$B$8*Calculator!$B$9/('Difficulty&amp;Index_Since2017'!$C172*Calculator!$B$11)</f>
        <v>1879.4453268207715</v>
      </c>
      <c r="F172" s="3">
        <f t="shared" si="8"/>
        <v>0</v>
      </c>
    </row>
    <row r="173" spans="1:6" x14ac:dyDescent="0.4">
      <c r="A173">
        <f t="shared" si="6"/>
        <v>2017</v>
      </c>
      <c r="B173" s="8">
        <v>43093</v>
      </c>
      <c r="C173">
        <v>1873105475221</v>
      </c>
      <c r="D173">
        <f t="shared" si="7"/>
        <v>0</v>
      </c>
      <c r="E173" s="3">
        <f>Calculator!$B$6*Calculator!$B$7*Calculator!$B$8*Calculator!$B$9/('Difficulty&amp;Index_Since2017'!$C173*Calculator!$B$11)</f>
        <v>1879.4453268207715</v>
      </c>
      <c r="F173" s="3">
        <f t="shared" si="8"/>
        <v>0</v>
      </c>
    </row>
    <row r="174" spans="1:6" x14ac:dyDescent="0.4">
      <c r="A174">
        <f t="shared" si="6"/>
        <v>2017</v>
      </c>
      <c r="B174" s="8">
        <v>43094</v>
      </c>
      <c r="C174">
        <v>1873105475221</v>
      </c>
      <c r="D174">
        <f t="shared" si="7"/>
        <v>0</v>
      </c>
      <c r="E174" s="3">
        <f>Calculator!$B$6*Calculator!$B$7*Calculator!$B$8*Calculator!$B$9/('Difficulty&amp;Index_Since2017'!$C174*Calculator!$B$11)</f>
        <v>1879.4453268207715</v>
      </c>
      <c r="F174" s="3">
        <f t="shared" si="8"/>
        <v>0</v>
      </c>
    </row>
    <row r="175" spans="1:6" x14ac:dyDescent="0.4">
      <c r="A175">
        <f t="shared" si="6"/>
        <v>2017</v>
      </c>
      <c r="B175" s="8">
        <v>43095</v>
      </c>
      <c r="C175">
        <v>1873105475221</v>
      </c>
      <c r="D175">
        <f t="shared" si="7"/>
        <v>0</v>
      </c>
      <c r="E175" s="3">
        <f>Calculator!$B$6*Calculator!$B$7*Calculator!$B$8*Calculator!$B$9/('Difficulty&amp;Index_Since2017'!$C175*Calculator!$B$11)</f>
        <v>1879.4453268207715</v>
      </c>
      <c r="F175" s="3">
        <f t="shared" si="8"/>
        <v>0</v>
      </c>
    </row>
    <row r="176" spans="1:6" x14ac:dyDescent="0.4">
      <c r="A176">
        <f t="shared" si="6"/>
        <v>2017</v>
      </c>
      <c r="B176" s="8">
        <v>43096</v>
      </c>
      <c r="C176">
        <v>1873105475221</v>
      </c>
      <c r="D176">
        <f t="shared" si="7"/>
        <v>0</v>
      </c>
      <c r="E176" s="3">
        <f>Calculator!$B$6*Calculator!$B$7*Calculator!$B$8*Calculator!$B$9/('Difficulty&amp;Index_Since2017'!$C176*Calculator!$B$11)</f>
        <v>1879.4453268207715</v>
      </c>
      <c r="F176" s="3">
        <f t="shared" si="8"/>
        <v>0</v>
      </c>
    </row>
    <row r="177" spans="1:6" x14ac:dyDescent="0.4">
      <c r="A177">
        <f t="shared" si="6"/>
        <v>2017</v>
      </c>
      <c r="B177" s="8">
        <v>43097</v>
      </c>
      <c r="C177">
        <v>1873105475221</v>
      </c>
      <c r="D177">
        <f t="shared" si="7"/>
        <v>0</v>
      </c>
      <c r="E177" s="3">
        <f>Calculator!$B$6*Calculator!$B$7*Calculator!$B$8*Calculator!$B$9/('Difficulty&amp;Index_Since2017'!$C177*Calculator!$B$11)</f>
        <v>1879.4453268207715</v>
      </c>
      <c r="F177" s="3">
        <f t="shared" si="8"/>
        <v>0</v>
      </c>
    </row>
    <row r="178" spans="1:6" x14ac:dyDescent="0.4">
      <c r="A178">
        <f t="shared" si="6"/>
        <v>2017</v>
      </c>
      <c r="B178" s="8">
        <v>43098</v>
      </c>
      <c r="C178">
        <v>1873105475221</v>
      </c>
      <c r="D178">
        <f t="shared" si="7"/>
        <v>0</v>
      </c>
      <c r="E178" s="3">
        <f>Calculator!$B$6*Calculator!$B$7*Calculator!$B$8*Calculator!$B$9/('Difficulty&amp;Index_Since2017'!$C178*Calculator!$B$11)</f>
        <v>1879.4453268207715</v>
      </c>
      <c r="F178" s="3">
        <f t="shared" si="8"/>
        <v>0</v>
      </c>
    </row>
    <row r="179" spans="1:6" x14ac:dyDescent="0.4">
      <c r="A179">
        <f t="shared" si="6"/>
        <v>2017</v>
      </c>
      <c r="B179" s="8">
        <v>43099</v>
      </c>
      <c r="C179">
        <v>1873105475221</v>
      </c>
      <c r="D179">
        <f t="shared" si="7"/>
        <v>0</v>
      </c>
      <c r="E179" s="3">
        <f>Calculator!$B$6*Calculator!$B$7*Calculator!$B$8*Calculator!$B$9/('Difficulty&amp;Index_Since2017'!$C179*Calculator!$B$11)</f>
        <v>1879.4453268207715</v>
      </c>
      <c r="F179" s="3">
        <f t="shared" si="8"/>
        <v>0</v>
      </c>
    </row>
    <row r="180" spans="1:6" x14ac:dyDescent="0.4">
      <c r="A180">
        <f t="shared" si="6"/>
        <v>2017</v>
      </c>
      <c r="B180" s="8">
        <v>43100</v>
      </c>
      <c r="C180">
        <v>1873105475221</v>
      </c>
      <c r="D180">
        <f t="shared" si="7"/>
        <v>0</v>
      </c>
      <c r="E180" s="3">
        <f>Calculator!$B$6*Calculator!$B$7*Calculator!$B$8*Calculator!$B$9/('Difficulty&amp;Index_Since2017'!$C180*Calculator!$B$11)</f>
        <v>1879.4453268207715</v>
      </c>
      <c r="F180" s="3">
        <f t="shared" si="8"/>
        <v>0</v>
      </c>
    </row>
    <row r="181" spans="1:6" x14ac:dyDescent="0.4">
      <c r="A181">
        <f t="shared" si="6"/>
        <v>2018</v>
      </c>
      <c r="B181" s="8">
        <v>43101</v>
      </c>
      <c r="C181">
        <v>1922580604979.8301</v>
      </c>
      <c r="D181">
        <v>0</v>
      </c>
      <c r="E181" s="3">
        <f>Calculator!$B$6*Calculator!$B$7*Calculator!$B$8*Calculator!$B$9/('Difficulty&amp;Index_Since2017'!$C181*Calculator!$B$11)</f>
        <v>1831.0802277564023</v>
      </c>
      <c r="F181" s="3">
        <v>0</v>
      </c>
    </row>
    <row r="182" spans="1:6" x14ac:dyDescent="0.4">
      <c r="A182">
        <f t="shared" si="6"/>
        <v>2018</v>
      </c>
      <c r="B182" s="8">
        <v>43102</v>
      </c>
      <c r="C182" s="3">
        <v>1931136454487</v>
      </c>
      <c r="D182" s="3">
        <f>C182-C180</f>
        <v>58030979266</v>
      </c>
      <c r="E182" s="2">
        <f>Calculator!$B$6*Calculator!$B$7*Calculator!$B$8*Calculator!$B$9/('Difficulty&amp;Index_Since2017'!$C182*Calculator!$B$11)</f>
        <v>1822.9676747424312</v>
      </c>
      <c r="F182" s="2">
        <f>E182-E180</f>
        <v>-56.47765207834027</v>
      </c>
    </row>
    <row r="183" spans="1:6" x14ac:dyDescent="0.4">
      <c r="A183">
        <f t="shared" si="6"/>
        <v>2018</v>
      </c>
      <c r="B183" s="8">
        <v>43103</v>
      </c>
      <c r="C183">
        <v>1931136454487</v>
      </c>
      <c r="D183">
        <f t="shared" si="7"/>
        <v>0</v>
      </c>
      <c r="E183" s="3">
        <f>Calculator!$B$6*Calculator!$B$7*Calculator!$B$8*Calculator!$B$9/('Difficulty&amp;Index_Since2017'!$C183*Calculator!$B$11)</f>
        <v>1822.9676747424312</v>
      </c>
      <c r="F183" s="3">
        <f t="shared" si="8"/>
        <v>0</v>
      </c>
    </row>
    <row r="184" spans="1:6" x14ac:dyDescent="0.4">
      <c r="A184">
        <f t="shared" si="6"/>
        <v>2018</v>
      </c>
      <c r="B184" s="8">
        <v>43104</v>
      </c>
      <c r="C184">
        <v>1931136454487</v>
      </c>
      <c r="D184">
        <f t="shared" si="7"/>
        <v>0</v>
      </c>
      <c r="E184" s="3">
        <f>Calculator!$B$6*Calculator!$B$7*Calculator!$B$8*Calculator!$B$9/('Difficulty&amp;Index_Since2017'!$C184*Calculator!$B$11)</f>
        <v>1822.9676747424312</v>
      </c>
      <c r="F184" s="3">
        <f t="shared" si="8"/>
        <v>0</v>
      </c>
    </row>
    <row r="185" spans="1:6" x14ac:dyDescent="0.4">
      <c r="A185">
        <f t="shared" si="6"/>
        <v>2018</v>
      </c>
      <c r="B185" s="8">
        <v>43105</v>
      </c>
      <c r="C185">
        <v>1931136454487</v>
      </c>
      <c r="D185">
        <f t="shared" si="7"/>
        <v>0</v>
      </c>
      <c r="E185" s="3">
        <f>Calculator!$B$6*Calculator!$B$7*Calculator!$B$8*Calculator!$B$9/('Difficulty&amp;Index_Since2017'!$C185*Calculator!$B$11)</f>
        <v>1822.9676747424312</v>
      </c>
      <c r="F185" s="3">
        <f t="shared" si="8"/>
        <v>0</v>
      </c>
    </row>
    <row r="186" spans="1:6" x14ac:dyDescent="0.4">
      <c r="A186">
        <f t="shared" si="6"/>
        <v>2018</v>
      </c>
      <c r="B186" s="8">
        <v>43106</v>
      </c>
      <c r="C186">
        <v>1931136454487</v>
      </c>
      <c r="D186">
        <f t="shared" si="7"/>
        <v>0</v>
      </c>
      <c r="E186" s="3">
        <f>Calculator!$B$6*Calculator!$B$7*Calculator!$B$8*Calculator!$B$9/('Difficulty&amp;Index_Since2017'!$C186*Calculator!$B$11)</f>
        <v>1822.9676747424312</v>
      </c>
      <c r="F186" s="3">
        <f t="shared" si="8"/>
        <v>0</v>
      </c>
    </row>
    <row r="187" spans="1:6" x14ac:dyDescent="0.4">
      <c r="A187">
        <f t="shared" si="6"/>
        <v>2018</v>
      </c>
      <c r="B187" s="8">
        <v>43107</v>
      </c>
      <c r="C187">
        <v>1931136454487</v>
      </c>
      <c r="D187">
        <f t="shared" si="7"/>
        <v>0</v>
      </c>
      <c r="E187" s="3">
        <f>Calculator!$B$6*Calculator!$B$7*Calculator!$B$8*Calculator!$B$9/('Difficulty&amp;Index_Since2017'!$C187*Calculator!$B$11)</f>
        <v>1822.9676747424312</v>
      </c>
      <c r="F187" s="3">
        <f t="shared" si="8"/>
        <v>0</v>
      </c>
    </row>
    <row r="188" spans="1:6" x14ac:dyDescent="0.4">
      <c r="A188">
        <f t="shared" si="6"/>
        <v>2018</v>
      </c>
      <c r="B188" s="8">
        <v>43108</v>
      </c>
      <c r="C188">
        <v>1931136454487</v>
      </c>
      <c r="D188">
        <f t="shared" si="7"/>
        <v>0</v>
      </c>
      <c r="E188" s="3">
        <f>Calculator!$B$6*Calculator!$B$7*Calculator!$B$8*Calculator!$B$9/('Difficulty&amp;Index_Since2017'!$C188*Calculator!$B$11)</f>
        <v>1822.9676747424312</v>
      </c>
      <c r="F188" s="3">
        <f t="shared" si="8"/>
        <v>0</v>
      </c>
    </row>
    <row r="189" spans="1:6" x14ac:dyDescent="0.4">
      <c r="A189">
        <f t="shared" si="6"/>
        <v>2018</v>
      </c>
      <c r="B189" s="8">
        <v>43109</v>
      </c>
      <c r="C189">
        <v>1931136454487</v>
      </c>
      <c r="D189">
        <f t="shared" si="7"/>
        <v>0</v>
      </c>
      <c r="E189" s="3">
        <f>Calculator!$B$6*Calculator!$B$7*Calculator!$B$8*Calculator!$B$9/('Difficulty&amp;Index_Since2017'!$C189*Calculator!$B$11)</f>
        <v>1822.9676747424312</v>
      </c>
      <c r="F189" s="3">
        <f t="shared" si="8"/>
        <v>0</v>
      </c>
    </row>
    <row r="190" spans="1:6" x14ac:dyDescent="0.4">
      <c r="A190">
        <f t="shared" si="6"/>
        <v>2018</v>
      </c>
      <c r="B190" s="8">
        <v>43110</v>
      </c>
      <c r="C190">
        <v>1931136454487</v>
      </c>
      <c r="D190">
        <f t="shared" si="7"/>
        <v>0</v>
      </c>
      <c r="E190" s="3">
        <f>Calculator!$B$6*Calculator!$B$7*Calculator!$B$8*Calculator!$B$9/('Difficulty&amp;Index_Since2017'!$C190*Calculator!$B$11)</f>
        <v>1822.9676747424312</v>
      </c>
      <c r="F190" s="3">
        <f t="shared" si="8"/>
        <v>0</v>
      </c>
    </row>
    <row r="191" spans="1:6" x14ac:dyDescent="0.4">
      <c r="A191">
        <f t="shared" si="6"/>
        <v>2018</v>
      </c>
      <c r="B191" s="8">
        <v>43111</v>
      </c>
      <c r="C191">
        <v>1931136454487</v>
      </c>
      <c r="D191">
        <f t="shared" si="7"/>
        <v>0</v>
      </c>
      <c r="E191" s="3">
        <f>Calculator!$B$6*Calculator!$B$7*Calculator!$B$8*Calculator!$B$9/('Difficulty&amp;Index_Since2017'!$C191*Calculator!$B$11)</f>
        <v>1822.9676747424312</v>
      </c>
      <c r="F191" s="3">
        <f t="shared" si="8"/>
        <v>0</v>
      </c>
    </row>
    <row r="192" spans="1:6" x14ac:dyDescent="0.4">
      <c r="A192">
        <f t="shared" si="6"/>
        <v>2018</v>
      </c>
      <c r="B192" s="8">
        <v>43112</v>
      </c>
      <c r="C192">
        <v>1931136454487</v>
      </c>
      <c r="D192">
        <f t="shared" si="7"/>
        <v>0</v>
      </c>
      <c r="E192" s="3">
        <f>Calculator!$B$6*Calculator!$B$7*Calculator!$B$8*Calculator!$B$9/('Difficulty&amp;Index_Since2017'!$C192*Calculator!$B$11)</f>
        <v>1822.9676747424312</v>
      </c>
      <c r="F192" s="3">
        <f t="shared" si="8"/>
        <v>0</v>
      </c>
    </row>
    <row r="193" spans="1:6" x14ac:dyDescent="0.4">
      <c r="A193">
        <f t="shared" si="6"/>
        <v>2018</v>
      </c>
      <c r="B193" s="8">
        <v>43113</v>
      </c>
      <c r="C193">
        <v>2134254177773.1201</v>
      </c>
      <c r="D193">
        <v>0</v>
      </c>
      <c r="E193" s="3">
        <f>Calculator!$B$6*Calculator!$B$7*Calculator!$B$8*Calculator!$B$9/('Difficulty&amp;Index_Since2017'!$C193*Calculator!$B$11)</f>
        <v>1649.4751978040836</v>
      </c>
      <c r="F193" s="3">
        <v>0</v>
      </c>
    </row>
    <row r="194" spans="1:6" x14ac:dyDescent="0.4">
      <c r="A194">
        <f t="shared" si="6"/>
        <v>2018</v>
      </c>
      <c r="B194" s="8">
        <v>43114</v>
      </c>
      <c r="C194" s="3">
        <v>2227847638503</v>
      </c>
      <c r="D194" s="3">
        <f>C194-C192</f>
        <v>296711184016</v>
      </c>
      <c r="E194" s="2">
        <f>Calculator!$B$6*Calculator!$B$7*Calculator!$B$8*Calculator!$B$9/('Difficulty&amp;Index_Since2017'!$C194*Calculator!$B$11)</f>
        <v>1580.1795738653107</v>
      </c>
      <c r="F194" s="2">
        <f>E194-E192</f>
        <v>-242.78810087712054</v>
      </c>
    </row>
    <row r="195" spans="1:6" x14ac:dyDescent="0.4">
      <c r="A195">
        <f t="shared" ref="A195:A258" si="9">YEAR(B195)</f>
        <v>2018</v>
      </c>
      <c r="B195" s="8">
        <v>43115</v>
      </c>
      <c r="C195">
        <v>2227847638503</v>
      </c>
      <c r="D195">
        <f t="shared" si="7"/>
        <v>0</v>
      </c>
      <c r="E195" s="3">
        <f>Calculator!$B$6*Calculator!$B$7*Calculator!$B$8*Calculator!$B$9/('Difficulty&amp;Index_Since2017'!$C195*Calculator!$B$11)</f>
        <v>1580.1795738653107</v>
      </c>
      <c r="F195" s="3">
        <f t="shared" si="8"/>
        <v>0</v>
      </c>
    </row>
    <row r="196" spans="1:6" x14ac:dyDescent="0.4">
      <c r="A196">
        <f t="shared" si="9"/>
        <v>2018</v>
      </c>
      <c r="B196" s="8">
        <v>43116</v>
      </c>
      <c r="C196">
        <v>2227847638503</v>
      </c>
      <c r="D196">
        <f t="shared" ref="D196:D259" si="10">C196-C195</f>
        <v>0</v>
      </c>
      <c r="E196" s="3">
        <f>Calculator!$B$6*Calculator!$B$7*Calculator!$B$8*Calculator!$B$9/('Difficulty&amp;Index_Since2017'!$C196*Calculator!$B$11)</f>
        <v>1580.1795738653107</v>
      </c>
      <c r="F196" s="3">
        <f t="shared" ref="F196:F259" si="11">E196-E195</f>
        <v>0</v>
      </c>
    </row>
    <row r="197" spans="1:6" x14ac:dyDescent="0.4">
      <c r="A197">
        <f t="shared" si="9"/>
        <v>2018</v>
      </c>
      <c r="B197" s="8">
        <v>43117</v>
      </c>
      <c r="C197">
        <v>2227847638503</v>
      </c>
      <c r="D197">
        <f t="shared" si="10"/>
        <v>0</v>
      </c>
      <c r="E197" s="3">
        <f>Calculator!$B$6*Calculator!$B$7*Calculator!$B$8*Calculator!$B$9/('Difficulty&amp;Index_Since2017'!$C197*Calculator!$B$11)</f>
        <v>1580.1795738653107</v>
      </c>
      <c r="F197" s="3">
        <f t="shared" si="11"/>
        <v>0</v>
      </c>
    </row>
    <row r="198" spans="1:6" x14ac:dyDescent="0.4">
      <c r="A198">
        <f t="shared" si="9"/>
        <v>2018</v>
      </c>
      <c r="B198" s="8">
        <v>43118</v>
      </c>
      <c r="C198">
        <v>2227847638503</v>
      </c>
      <c r="D198">
        <f t="shared" si="10"/>
        <v>0</v>
      </c>
      <c r="E198" s="3">
        <f>Calculator!$B$6*Calculator!$B$7*Calculator!$B$8*Calculator!$B$9/('Difficulty&amp;Index_Since2017'!$C198*Calculator!$B$11)</f>
        <v>1580.1795738653107</v>
      </c>
      <c r="F198" s="3">
        <f t="shared" si="11"/>
        <v>0</v>
      </c>
    </row>
    <row r="199" spans="1:6" x14ac:dyDescent="0.4">
      <c r="A199">
        <f t="shared" si="9"/>
        <v>2018</v>
      </c>
      <c r="B199" s="8">
        <v>43119</v>
      </c>
      <c r="C199">
        <v>2227847638503</v>
      </c>
      <c r="D199">
        <f t="shared" si="10"/>
        <v>0</v>
      </c>
      <c r="E199" s="3">
        <f>Calculator!$B$6*Calculator!$B$7*Calculator!$B$8*Calculator!$B$9/('Difficulty&amp;Index_Since2017'!$C199*Calculator!$B$11)</f>
        <v>1580.1795738653107</v>
      </c>
      <c r="F199" s="3">
        <f t="shared" si="11"/>
        <v>0</v>
      </c>
    </row>
    <row r="200" spans="1:6" x14ac:dyDescent="0.4">
      <c r="A200">
        <f t="shared" si="9"/>
        <v>2018</v>
      </c>
      <c r="B200" s="8">
        <v>43120</v>
      </c>
      <c r="C200">
        <v>2227847638503</v>
      </c>
      <c r="D200">
        <f t="shared" si="10"/>
        <v>0</v>
      </c>
      <c r="E200" s="3">
        <f>Calculator!$B$6*Calculator!$B$7*Calculator!$B$8*Calculator!$B$9/('Difficulty&amp;Index_Since2017'!$C200*Calculator!$B$11)</f>
        <v>1580.1795738653107</v>
      </c>
      <c r="F200" s="3">
        <f t="shared" si="11"/>
        <v>0</v>
      </c>
    </row>
    <row r="201" spans="1:6" x14ac:dyDescent="0.4">
      <c r="A201">
        <f t="shared" si="9"/>
        <v>2018</v>
      </c>
      <c r="B201" s="8">
        <v>43121</v>
      </c>
      <c r="C201">
        <v>2227847638503</v>
      </c>
      <c r="D201">
        <f t="shared" si="10"/>
        <v>0</v>
      </c>
      <c r="E201" s="3">
        <f>Calculator!$B$6*Calculator!$B$7*Calculator!$B$8*Calculator!$B$9/('Difficulty&amp;Index_Since2017'!$C201*Calculator!$B$11)</f>
        <v>1580.1795738653107</v>
      </c>
      <c r="F201" s="3">
        <f t="shared" si="11"/>
        <v>0</v>
      </c>
    </row>
    <row r="202" spans="1:6" x14ac:dyDescent="0.4">
      <c r="A202">
        <f t="shared" si="9"/>
        <v>2018</v>
      </c>
      <c r="B202" s="8">
        <v>43122</v>
      </c>
      <c r="C202">
        <v>2227847638503</v>
      </c>
      <c r="D202">
        <f t="shared" si="10"/>
        <v>0</v>
      </c>
      <c r="E202" s="3">
        <f>Calculator!$B$6*Calculator!$B$7*Calculator!$B$8*Calculator!$B$9/('Difficulty&amp;Index_Since2017'!$C202*Calculator!$B$11)</f>
        <v>1580.1795738653107</v>
      </c>
      <c r="F202" s="3">
        <f t="shared" si="11"/>
        <v>0</v>
      </c>
    </row>
    <row r="203" spans="1:6" x14ac:dyDescent="0.4">
      <c r="A203">
        <f t="shared" si="9"/>
        <v>2018</v>
      </c>
      <c r="B203" s="8">
        <v>43123</v>
      </c>
      <c r="C203">
        <v>2227847638503</v>
      </c>
      <c r="D203">
        <f t="shared" si="10"/>
        <v>0</v>
      </c>
      <c r="E203" s="3">
        <f>Calculator!$B$6*Calculator!$B$7*Calculator!$B$8*Calculator!$B$9/('Difficulty&amp;Index_Since2017'!$C203*Calculator!$B$11)</f>
        <v>1580.1795738653107</v>
      </c>
      <c r="F203" s="3">
        <f t="shared" si="11"/>
        <v>0</v>
      </c>
    </row>
    <row r="204" spans="1:6" x14ac:dyDescent="0.4">
      <c r="A204">
        <f t="shared" si="9"/>
        <v>2018</v>
      </c>
      <c r="B204" s="8">
        <v>43124</v>
      </c>
      <c r="C204">
        <v>2227847638503</v>
      </c>
      <c r="D204">
        <f t="shared" si="10"/>
        <v>0</v>
      </c>
      <c r="E204" s="3">
        <f>Calculator!$B$6*Calculator!$B$7*Calculator!$B$8*Calculator!$B$9/('Difficulty&amp;Index_Since2017'!$C204*Calculator!$B$11)</f>
        <v>1580.1795738653107</v>
      </c>
      <c r="F204" s="3">
        <f t="shared" si="11"/>
        <v>0</v>
      </c>
    </row>
    <row r="205" spans="1:6" x14ac:dyDescent="0.4">
      <c r="A205">
        <f t="shared" si="9"/>
        <v>2018</v>
      </c>
      <c r="B205" s="8">
        <v>43125</v>
      </c>
      <c r="C205">
        <v>2460585023617.3599</v>
      </c>
      <c r="D205">
        <v>0</v>
      </c>
      <c r="E205" s="3">
        <f>Calculator!$B$6*Calculator!$B$7*Calculator!$B$8*Calculator!$B$9/('Difficulty&amp;Index_Since2017'!$C205*Calculator!$B$11)</f>
        <v>1430.7163939700376</v>
      </c>
      <c r="F205" s="3">
        <v>0</v>
      </c>
    </row>
    <row r="206" spans="1:6" x14ac:dyDescent="0.4">
      <c r="A206">
        <f t="shared" si="9"/>
        <v>2018</v>
      </c>
      <c r="B206" s="8">
        <v>43126</v>
      </c>
      <c r="C206" s="3">
        <v>2603077300218</v>
      </c>
      <c r="D206" s="3">
        <f>C206-C204</f>
        <v>375229661715</v>
      </c>
      <c r="E206" s="2">
        <f>Calculator!$B$6*Calculator!$B$7*Calculator!$B$8*Calculator!$B$9/('Difficulty&amp;Index_Since2017'!$C206*Calculator!$B$11)</f>
        <v>1352.3990746458762</v>
      </c>
      <c r="F206" s="2">
        <f>E206-E204</f>
        <v>-227.78049921943443</v>
      </c>
    </row>
    <row r="207" spans="1:6" x14ac:dyDescent="0.4">
      <c r="A207">
        <f t="shared" si="9"/>
        <v>2018</v>
      </c>
      <c r="B207" s="8">
        <v>43127</v>
      </c>
      <c r="C207">
        <v>2603077300218</v>
      </c>
      <c r="D207">
        <f t="shared" si="10"/>
        <v>0</v>
      </c>
      <c r="E207" s="3">
        <f>Calculator!$B$6*Calculator!$B$7*Calculator!$B$8*Calculator!$B$9/('Difficulty&amp;Index_Since2017'!$C207*Calculator!$B$11)</f>
        <v>1352.3990746458762</v>
      </c>
      <c r="F207" s="3">
        <f t="shared" si="11"/>
        <v>0</v>
      </c>
    </row>
    <row r="208" spans="1:6" x14ac:dyDescent="0.4">
      <c r="A208">
        <f t="shared" si="9"/>
        <v>2018</v>
      </c>
      <c r="B208" s="8">
        <v>43128</v>
      </c>
      <c r="C208">
        <v>2603077300218</v>
      </c>
      <c r="D208">
        <f t="shared" si="10"/>
        <v>0</v>
      </c>
      <c r="E208" s="3">
        <f>Calculator!$B$6*Calculator!$B$7*Calculator!$B$8*Calculator!$B$9/('Difficulty&amp;Index_Since2017'!$C208*Calculator!$B$11)</f>
        <v>1352.3990746458762</v>
      </c>
      <c r="F208" s="3">
        <f t="shared" si="11"/>
        <v>0</v>
      </c>
    </row>
    <row r="209" spans="1:6" x14ac:dyDescent="0.4">
      <c r="A209">
        <f t="shared" si="9"/>
        <v>2018</v>
      </c>
      <c r="B209" s="8">
        <v>43129</v>
      </c>
      <c r="C209">
        <v>2603077300218</v>
      </c>
      <c r="D209">
        <f t="shared" si="10"/>
        <v>0</v>
      </c>
      <c r="E209" s="3">
        <f>Calculator!$B$6*Calculator!$B$7*Calculator!$B$8*Calculator!$B$9/('Difficulty&amp;Index_Since2017'!$C209*Calculator!$B$11)</f>
        <v>1352.3990746458762</v>
      </c>
      <c r="F209" s="3">
        <f t="shared" si="11"/>
        <v>0</v>
      </c>
    </row>
    <row r="210" spans="1:6" x14ac:dyDescent="0.4">
      <c r="A210">
        <f t="shared" si="9"/>
        <v>2018</v>
      </c>
      <c r="B210" s="8">
        <v>43130</v>
      </c>
      <c r="C210">
        <v>2603077300218</v>
      </c>
      <c r="D210">
        <f t="shared" si="10"/>
        <v>0</v>
      </c>
      <c r="E210" s="3">
        <f>Calculator!$B$6*Calculator!$B$7*Calculator!$B$8*Calculator!$B$9/('Difficulty&amp;Index_Since2017'!$C210*Calculator!$B$11)</f>
        <v>1352.3990746458762</v>
      </c>
      <c r="F210" s="3">
        <f t="shared" si="11"/>
        <v>0</v>
      </c>
    </row>
    <row r="211" spans="1:6" x14ac:dyDescent="0.4">
      <c r="A211">
        <f t="shared" si="9"/>
        <v>2018</v>
      </c>
      <c r="B211" s="8">
        <v>43131</v>
      </c>
      <c r="C211">
        <v>2603077300218</v>
      </c>
      <c r="D211">
        <f t="shared" si="10"/>
        <v>0</v>
      </c>
      <c r="E211" s="3">
        <f>Calculator!$B$6*Calculator!$B$7*Calculator!$B$8*Calculator!$B$9/('Difficulty&amp;Index_Since2017'!$C211*Calculator!$B$11)</f>
        <v>1352.3990746458762</v>
      </c>
      <c r="F211" s="3">
        <f t="shared" si="11"/>
        <v>0</v>
      </c>
    </row>
    <row r="212" spans="1:6" x14ac:dyDescent="0.4">
      <c r="A212">
        <f t="shared" si="9"/>
        <v>2018</v>
      </c>
      <c r="B212" s="8">
        <v>43132</v>
      </c>
      <c r="C212">
        <v>2603077300218</v>
      </c>
      <c r="D212">
        <f t="shared" si="10"/>
        <v>0</v>
      </c>
      <c r="E212" s="3">
        <f>Calculator!$B$6*Calculator!$B$7*Calculator!$B$8*Calculator!$B$9/('Difficulty&amp;Index_Since2017'!$C212*Calculator!$B$11)</f>
        <v>1352.3990746458762</v>
      </c>
      <c r="F212" s="3">
        <f t="shared" si="11"/>
        <v>0</v>
      </c>
    </row>
    <row r="213" spans="1:6" x14ac:dyDescent="0.4">
      <c r="A213">
        <f t="shared" si="9"/>
        <v>2018</v>
      </c>
      <c r="B213" s="8">
        <v>43133</v>
      </c>
      <c r="C213">
        <v>2603077300218</v>
      </c>
      <c r="D213">
        <f t="shared" si="10"/>
        <v>0</v>
      </c>
      <c r="E213" s="3">
        <f>Calculator!$B$6*Calculator!$B$7*Calculator!$B$8*Calculator!$B$9/('Difficulty&amp;Index_Since2017'!$C213*Calculator!$B$11)</f>
        <v>1352.3990746458762</v>
      </c>
      <c r="F213" s="3">
        <f t="shared" si="11"/>
        <v>0</v>
      </c>
    </row>
    <row r="214" spans="1:6" x14ac:dyDescent="0.4">
      <c r="A214">
        <f t="shared" si="9"/>
        <v>2018</v>
      </c>
      <c r="B214" s="8">
        <v>43134</v>
      </c>
      <c r="C214">
        <v>2603077300218</v>
      </c>
      <c r="D214">
        <f t="shared" si="10"/>
        <v>0</v>
      </c>
      <c r="E214" s="3">
        <f>Calculator!$B$6*Calculator!$B$7*Calculator!$B$8*Calculator!$B$9/('Difficulty&amp;Index_Since2017'!$C214*Calculator!$B$11)</f>
        <v>1352.3990746458762</v>
      </c>
      <c r="F214" s="3">
        <f t="shared" si="11"/>
        <v>0</v>
      </c>
    </row>
    <row r="215" spans="1:6" x14ac:dyDescent="0.4">
      <c r="A215">
        <f t="shared" si="9"/>
        <v>2018</v>
      </c>
      <c r="B215" s="8">
        <v>43135</v>
      </c>
      <c r="C215">
        <v>2603077300218</v>
      </c>
      <c r="D215">
        <f t="shared" si="10"/>
        <v>0</v>
      </c>
      <c r="E215" s="3">
        <f>Calculator!$B$6*Calculator!$B$7*Calculator!$B$8*Calculator!$B$9/('Difficulty&amp;Index_Since2017'!$C215*Calculator!$B$11)</f>
        <v>1352.3990746458762</v>
      </c>
      <c r="F215" s="3">
        <f t="shared" si="11"/>
        <v>0</v>
      </c>
    </row>
    <row r="216" spans="1:6" x14ac:dyDescent="0.4">
      <c r="A216">
        <f t="shared" si="9"/>
        <v>2018</v>
      </c>
      <c r="B216" s="8">
        <v>43136</v>
      </c>
      <c r="C216">
        <v>2603077300218</v>
      </c>
      <c r="D216">
        <f t="shared" si="10"/>
        <v>0</v>
      </c>
      <c r="E216" s="3">
        <f>Calculator!$B$6*Calculator!$B$7*Calculator!$B$8*Calculator!$B$9/('Difficulty&amp;Index_Since2017'!$C216*Calculator!$B$11)</f>
        <v>1352.3990746458762</v>
      </c>
      <c r="F216" s="3">
        <f t="shared" si="11"/>
        <v>0</v>
      </c>
    </row>
    <row r="217" spans="1:6" x14ac:dyDescent="0.4">
      <c r="A217">
        <f t="shared" si="9"/>
        <v>2018</v>
      </c>
      <c r="B217" s="8">
        <v>43137</v>
      </c>
      <c r="C217">
        <v>2607870187292.0601</v>
      </c>
      <c r="D217">
        <v>0</v>
      </c>
      <c r="E217" s="3">
        <f>Calculator!$B$6*Calculator!$B$7*Calculator!$B$8*Calculator!$B$9/('Difficulty&amp;Index_Since2017'!$C217*Calculator!$B$11)</f>
        <v>1349.9135613425581</v>
      </c>
      <c r="F217" s="3">
        <v>0</v>
      </c>
    </row>
    <row r="218" spans="1:6" x14ac:dyDescent="0.4">
      <c r="A218">
        <f t="shared" si="9"/>
        <v>2018</v>
      </c>
      <c r="B218" s="8">
        <v>43138</v>
      </c>
      <c r="C218" s="3">
        <v>2874674234415</v>
      </c>
      <c r="D218" s="3">
        <f>C218-C216</f>
        <v>271596934197</v>
      </c>
      <c r="E218" s="2">
        <f>Calculator!$B$6*Calculator!$B$7*Calculator!$B$8*Calculator!$B$9/('Difficulty&amp;Index_Since2017'!$C218*Calculator!$B$11)</f>
        <v>1224.6254862206727</v>
      </c>
      <c r="F218" s="2">
        <f>E218-E216</f>
        <v>-127.77358842520357</v>
      </c>
    </row>
    <row r="219" spans="1:6" x14ac:dyDescent="0.4">
      <c r="A219">
        <f t="shared" si="9"/>
        <v>2018</v>
      </c>
      <c r="B219" s="8">
        <v>43139</v>
      </c>
      <c r="C219">
        <v>2874674234415</v>
      </c>
      <c r="D219">
        <f t="shared" si="10"/>
        <v>0</v>
      </c>
      <c r="E219" s="3">
        <f>Calculator!$B$6*Calculator!$B$7*Calculator!$B$8*Calculator!$B$9/('Difficulty&amp;Index_Since2017'!$C219*Calculator!$B$11)</f>
        <v>1224.6254862206727</v>
      </c>
      <c r="F219" s="3">
        <f t="shared" si="11"/>
        <v>0</v>
      </c>
    </row>
    <row r="220" spans="1:6" x14ac:dyDescent="0.4">
      <c r="A220">
        <f t="shared" si="9"/>
        <v>2018</v>
      </c>
      <c r="B220" s="8">
        <v>43140</v>
      </c>
      <c r="C220">
        <v>2874674234415</v>
      </c>
      <c r="D220">
        <f t="shared" si="10"/>
        <v>0</v>
      </c>
      <c r="E220" s="3">
        <f>Calculator!$B$6*Calculator!$B$7*Calculator!$B$8*Calculator!$B$9/('Difficulty&amp;Index_Since2017'!$C220*Calculator!$B$11)</f>
        <v>1224.6254862206727</v>
      </c>
      <c r="F220" s="3">
        <f t="shared" si="11"/>
        <v>0</v>
      </c>
    </row>
    <row r="221" spans="1:6" x14ac:dyDescent="0.4">
      <c r="A221">
        <f t="shared" si="9"/>
        <v>2018</v>
      </c>
      <c r="B221" s="8">
        <v>43141</v>
      </c>
      <c r="C221">
        <v>2874674234415</v>
      </c>
      <c r="D221">
        <f t="shared" si="10"/>
        <v>0</v>
      </c>
      <c r="E221" s="3">
        <f>Calculator!$B$6*Calculator!$B$7*Calculator!$B$8*Calculator!$B$9/('Difficulty&amp;Index_Since2017'!$C221*Calculator!$B$11)</f>
        <v>1224.6254862206727</v>
      </c>
      <c r="F221" s="3">
        <f t="shared" si="11"/>
        <v>0</v>
      </c>
    </row>
    <row r="222" spans="1:6" x14ac:dyDescent="0.4">
      <c r="A222">
        <f t="shared" si="9"/>
        <v>2018</v>
      </c>
      <c r="B222" s="8">
        <v>43142</v>
      </c>
      <c r="C222">
        <v>2874674234415</v>
      </c>
      <c r="D222">
        <f t="shared" si="10"/>
        <v>0</v>
      </c>
      <c r="E222" s="3">
        <f>Calculator!$B$6*Calculator!$B$7*Calculator!$B$8*Calculator!$B$9/('Difficulty&amp;Index_Since2017'!$C222*Calculator!$B$11)</f>
        <v>1224.6254862206727</v>
      </c>
      <c r="F222" s="3">
        <f t="shared" si="11"/>
        <v>0</v>
      </c>
    </row>
    <row r="223" spans="1:6" x14ac:dyDescent="0.4">
      <c r="A223">
        <f t="shared" si="9"/>
        <v>2018</v>
      </c>
      <c r="B223" s="8">
        <v>43143</v>
      </c>
      <c r="C223">
        <v>2874674234415</v>
      </c>
      <c r="D223">
        <f t="shared" si="10"/>
        <v>0</v>
      </c>
      <c r="E223" s="3">
        <f>Calculator!$B$6*Calculator!$B$7*Calculator!$B$8*Calculator!$B$9/('Difficulty&amp;Index_Since2017'!$C223*Calculator!$B$11)</f>
        <v>1224.6254862206727</v>
      </c>
      <c r="F223" s="3">
        <f t="shared" si="11"/>
        <v>0</v>
      </c>
    </row>
    <row r="224" spans="1:6" x14ac:dyDescent="0.4">
      <c r="A224">
        <f t="shared" si="9"/>
        <v>2018</v>
      </c>
      <c r="B224" s="8">
        <v>43144</v>
      </c>
      <c r="C224">
        <v>2874674234415</v>
      </c>
      <c r="D224">
        <f t="shared" si="10"/>
        <v>0</v>
      </c>
      <c r="E224" s="3">
        <f>Calculator!$B$6*Calculator!$B$7*Calculator!$B$8*Calculator!$B$9/('Difficulty&amp;Index_Since2017'!$C224*Calculator!$B$11)</f>
        <v>1224.6254862206727</v>
      </c>
      <c r="F224" s="3">
        <f t="shared" si="11"/>
        <v>0</v>
      </c>
    </row>
    <row r="225" spans="1:6" x14ac:dyDescent="0.4">
      <c r="A225">
        <f t="shared" si="9"/>
        <v>2018</v>
      </c>
      <c r="B225" s="8">
        <v>43145</v>
      </c>
      <c r="C225">
        <v>2874674234415</v>
      </c>
      <c r="D225">
        <f t="shared" si="10"/>
        <v>0</v>
      </c>
      <c r="E225" s="3">
        <f>Calculator!$B$6*Calculator!$B$7*Calculator!$B$8*Calculator!$B$9/('Difficulty&amp;Index_Since2017'!$C225*Calculator!$B$11)</f>
        <v>1224.6254862206727</v>
      </c>
      <c r="F225" s="3">
        <f t="shared" si="11"/>
        <v>0</v>
      </c>
    </row>
    <row r="226" spans="1:6" x14ac:dyDescent="0.4">
      <c r="A226">
        <f t="shared" si="9"/>
        <v>2018</v>
      </c>
      <c r="B226" s="8">
        <v>43146</v>
      </c>
      <c r="C226">
        <v>2874674234415</v>
      </c>
      <c r="D226">
        <f t="shared" si="10"/>
        <v>0</v>
      </c>
      <c r="E226" s="3">
        <f>Calculator!$B$6*Calculator!$B$7*Calculator!$B$8*Calculator!$B$9/('Difficulty&amp;Index_Since2017'!$C226*Calculator!$B$11)</f>
        <v>1224.6254862206727</v>
      </c>
      <c r="F226" s="3">
        <f t="shared" si="11"/>
        <v>0</v>
      </c>
    </row>
    <row r="227" spans="1:6" x14ac:dyDescent="0.4">
      <c r="A227">
        <f t="shared" si="9"/>
        <v>2018</v>
      </c>
      <c r="B227" s="8">
        <v>43147</v>
      </c>
      <c r="C227">
        <v>2874674234415</v>
      </c>
      <c r="D227">
        <f t="shared" si="10"/>
        <v>0</v>
      </c>
      <c r="E227" s="3">
        <f>Calculator!$B$6*Calculator!$B$7*Calculator!$B$8*Calculator!$B$9/('Difficulty&amp;Index_Since2017'!$C227*Calculator!$B$11)</f>
        <v>1224.6254862206727</v>
      </c>
      <c r="F227" s="3">
        <f t="shared" si="11"/>
        <v>0</v>
      </c>
    </row>
    <row r="228" spans="1:6" x14ac:dyDescent="0.4">
      <c r="A228">
        <f t="shared" si="9"/>
        <v>2018</v>
      </c>
      <c r="B228" s="8">
        <v>43148</v>
      </c>
      <c r="C228">
        <v>2874674234415</v>
      </c>
      <c r="D228">
        <f t="shared" si="10"/>
        <v>0</v>
      </c>
      <c r="E228" s="3">
        <f>Calculator!$B$6*Calculator!$B$7*Calculator!$B$8*Calculator!$B$9/('Difficulty&amp;Index_Since2017'!$C228*Calculator!$B$11)</f>
        <v>1224.6254862206727</v>
      </c>
      <c r="F228" s="3">
        <f t="shared" si="11"/>
        <v>0</v>
      </c>
    </row>
    <row r="229" spans="1:6" x14ac:dyDescent="0.4">
      <c r="A229">
        <f t="shared" si="9"/>
        <v>2018</v>
      </c>
      <c r="B229" s="8">
        <v>43149</v>
      </c>
      <c r="C229">
        <v>2874674234415</v>
      </c>
      <c r="D229">
        <f t="shared" si="10"/>
        <v>0</v>
      </c>
      <c r="E229" s="3">
        <f>Calculator!$B$6*Calculator!$B$7*Calculator!$B$8*Calculator!$B$9/('Difficulty&amp;Index_Since2017'!$C229*Calculator!$B$11)</f>
        <v>1224.6254862206727</v>
      </c>
      <c r="F229" s="3">
        <f t="shared" si="11"/>
        <v>0</v>
      </c>
    </row>
    <row r="230" spans="1:6" x14ac:dyDescent="0.4">
      <c r="A230">
        <f t="shared" si="9"/>
        <v>2018</v>
      </c>
      <c r="B230" s="8">
        <v>43150</v>
      </c>
      <c r="C230">
        <v>2874674234415</v>
      </c>
      <c r="D230">
        <f t="shared" si="10"/>
        <v>0</v>
      </c>
      <c r="E230" s="3">
        <f>Calculator!$B$6*Calculator!$B$7*Calculator!$B$8*Calculator!$B$9/('Difficulty&amp;Index_Since2017'!$C230*Calculator!$B$11)</f>
        <v>1224.6254862206727</v>
      </c>
      <c r="F230" s="3">
        <f t="shared" si="11"/>
        <v>0</v>
      </c>
    </row>
    <row r="231" spans="1:6" x14ac:dyDescent="0.4">
      <c r="A231">
        <f t="shared" si="9"/>
        <v>2018</v>
      </c>
      <c r="B231" s="8">
        <v>43151</v>
      </c>
      <c r="C231">
        <v>2967853337743.9702</v>
      </c>
      <c r="D231">
        <v>0</v>
      </c>
      <c r="E231" s="3">
        <f>Calculator!$B$6*Calculator!$B$7*Calculator!$B$8*Calculator!$B$9/('Difficulty&amp;Index_Since2017'!$C231*Calculator!$B$11)</f>
        <v>1186.1769876817968</v>
      </c>
      <c r="F231" s="3">
        <v>0</v>
      </c>
    </row>
    <row r="232" spans="1:6" x14ac:dyDescent="0.4">
      <c r="A232">
        <f t="shared" si="9"/>
        <v>2018</v>
      </c>
      <c r="B232" s="8">
        <v>43152</v>
      </c>
      <c r="C232" s="3">
        <v>3007383866429</v>
      </c>
      <c r="D232" s="3">
        <f>C232-C230</f>
        <v>132709632014</v>
      </c>
      <c r="E232" s="2">
        <f>Calculator!$B$6*Calculator!$B$7*Calculator!$B$8*Calculator!$B$9/('Difficulty&amp;Index_Since2017'!$C232*Calculator!$B$11)</f>
        <v>1170.5852955268624</v>
      </c>
      <c r="F232" s="2">
        <f>E232-E230</f>
        <v>-54.040190693810246</v>
      </c>
    </row>
    <row r="233" spans="1:6" x14ac:dyDescent="0.4">
      <c r="A233">
        <f t="shared" si="9"/>
        <v>2018</v>
      </c>
      <c r="B233" s="8">
        <v>43153</v>
      </c>
      <c r="C233">
        <v>3007383866429</v>
      </c>
      <c r="D233">
        <f t="shared" si="10"/>
        <v>0</v>
      </c>
      <c r="E233" s="3">
        <f>Calculator!$B$6*Calculator!$B$7*Calculator!$B$8*Calculator!$B$9/('Difficulty&amp;Index_Since2017'!$C233*Calculator!$B$11)</f>
        <v>1170.5852955268624</v>
      </c>
      <c r="F233" s="3">
        <f t="shared" si="11"/>
        <v>0</v>
      </c>
    </row>
    <row r="234" spans="1:6" x14ac:dyDescent="0.4">
      <c r="A234">
        <f t="shared" si="9"/>
        <v>2018</v>
      </c>
      <c r="B234" s="8">
        <v>43154</v>
      </c>
      <c r="C234">
        <v>3007383866429</v>
      </c>
      <c r="D234">
        <f t="shared" si="10"/>
        <v>0</v>
      </c>
      <c r="E234" s="3">
        <f>Calculator!$B$6*Calculator!$B$7*Calculator!$B$8*Calculator!$B$9/('Difficulty&amp;Index_Since2017'!$C234*Calculator!$B$11)</f>
        <v>1170.5852955268624</v>
      </c>
      <c r="F234" s="3">
        <f t="shared" si="11"/>
        <v>0</v>
      </c>
    </row>
    <row r="235" spans="1:6" x14ac:dyDescent="0.4">
      <c r="A235">
        <f t="shared" si="9"/>
        <v>2018</v>
      </c>
      <c r="B235" s="8">
        <v>43155</v>
      </c>
      <c r="C235">
        <v>3007383866429</v>
      </c>
      <c r="D235">
        <f t="shared" si="10"/>
        <v>0</v>
      </c>
      <c r="E235" s="3">
        <f>Calculator!$B$6*Calculator!$B$7*Calculator!$B$8*Calculator!$B$9/('Difficulty&amp;Index_Since2017'!$C235*Calculator!$B$11)</f>
        <v>1170.5852955268624</v>
      </c>
      <c r="F235" s="3">
        <f t="shared" si="11"/>
        <v>0</v>
      </c>
    </row>
    <row r="236" spans="1:6" x14ac:dyDescent="0.4">
      <c r="A236">
        <f t="shared" si="9"/>
        <v>2018</v>
      </c>
      <c r="B236" s="8">
        <v>43156</v>
      </c>
      <c r="C236">
        <v>3007383866429</v>
      </c>
      <c r="D236">
        <f t="shared" si="10"/>
        <v>0</v>
      </c>
      <c r="E236" s="3">
        <f>Calculator!$B$6*Calculator!$B$7*Calculator!$B$8*Calculator!$B$9/('Difficulty&amp;Index_Since2017'!$C236*Calculator!$B$11)</f>
        <v>1170.5852955268624</v>
      </c>
      <c r="F236" s="3">
        <f t="shared" si="11"/>
        <v>0</v>
      </c>
    </row>
    <row r="237" spans="1:6" x14ac:dyDescent="0.4">
      <c r="A237">
        <f t="shared" si="9"/>
        <v>2018</v>
      </c>
      <c r="B237" s="8">
        <v>43157</v>
      </c>
      <c r="C237">
        <v>3007383866429</v>
      </c>
      <c r="D237">
        <f t="shared" si="10"/>
        <v>0</v>
      </c>
      <c r="E237" s="3">
        <f>Calculator!$B$6*Calculator!$B$7*Calculator!$B$8*Calculator!$B$9/('Difficulty&amp;Index_Since2017'!$C237*Calculator!$B$11)</f>
        <v>1170.5852955268624</v>
      </c>
      <c r="F237" s="3">
        <f t="shared" si="11"/>
        <v>0</v>
      </c>
    </row>
    <row r="238" spans="1:6" x14ac:dyDescent="0.4">
      <c r="A238">
        <f t="shared" si="9"/>
        <v>2018</v>
      </c>
      <c r="B238" s="8">
        <v>43158</v>
      </c>
      <c r="C238">
        <v>3007383866429</v>
      </c>
      <c r="D238">
        <f t="shared" si="10"/>
        <v>0</v>
      </c>
      <c r="E238" s="3">
        <f>Calculator!$B$6*Calculator!$B$7*Calculator!$B$8*Calculator!$B$9/('Difficulty&amp;Index_Since2017'!$C238*Calculator!$B$11)</f>
        <v>1170.5852955268624</v>
      </c>
      <c r="F238" s="3">
        <f t="shared" si="11"/>
        <v>0</v>
      </c>
    </row>
    <row r="239" spans="1:6" x14ac:dyDescent="0.4">
      <c r="A239">
        <f t="shared" si="9"/>
        <v>2018</v>
      </c>
      <c r="B239" s="8">
        <v>43159</v>
      </c>
      <c r="C239">
        <v>3007383866429</v>
      </c>
      <c r="D239">
        <f t="shared" si="10"/>
        <v>0</v>
      </c>
      <c r="E239" s="3">
        <f>Calculator!$B$6*Calculator!$B$7*Calculator!$B$8*Calculator!$B$9/('Difficulty&amp;Index_Since2017'!$C239*Calculator!$B$11)</f>
        <v>1170.5852955268624</v>
      </c>
      <c r="F239" s="3">
        <f t="shared" si="11"/>
        <v>0</v>
      </c>
    </row>
    <row r="240" spans="1:6" x14ac:dyDescent="0.4">
      <c r="A240">
        <f t="shared" si="9"/>
        <v>2018</v>
      </c>
      <c r="B240" s="8">
        <v>43160</v>
      </c>
      <c r="C240">
        <v>3007383866429</v>
      </c>
      <c r="D240">
        <f t="shared" si="10"/>
        <v>0</v>
      </c>
      <c r="E240" s="3">
        <f>Calculator!$B$6*Calculator!$B$7*Calculator!$B$8*Calculator!$B$9/('Difficulty&amp;Index_Since2017'!$C240*Calculator!$B$11)</f>
        <v>1170.5852955268624</v>
      </c>
      <c r="F240" s="3">
        <f t="shared" si="11"/>
        <v>0</v>
      </c>
    </row>
    <row r="241" spans="1:6" x14ac:dyDescent="0.4">
      <c r="A241">
        <f t="shared" si="9"/>
        <v>2018</v>
      </c>
      <c r="B241" s="8">
        <v>43161</v>
      </c>
      <c r="C241">
        <v>3007383866429</v>
      </c>
      <c r="D241">
        <f t="shared" si="10"/>
        <v>0</v>
      </c>
      <c r="E241" s="3">
        <f>Calculator!$B$6*Calculator!$B$7*Calculator!$B$8*Calculator!$B$9/('Difficulty&amp;Index_Since2017'!$C241*Calculator!$B$11)</f>
        <v>1170.5852955268624</v>
      </c>
      <c r="F241" s="3">
        <f t="shared" si="11"/>
        <v>0</v>
      </c>
    </row>
    <row r="242" spans="1:6" x14ac:dyDescent="0.4">
      <c r="A242">
        <f t="shared" si="9"/>
        <v>2018</v>
      </c>
      <c r="B242" s="8">
        <v>43162</v>
      </c>
      <c r="C242">
        <v>3007383866429</v>
      </c>
      <c r="D242">
        <f t="shared" si="10"/>
        <v>0</v>
      </c>
      <c r="E242" s="3">
        <f>Calculator!$B$6*Calculator!$B$7*Calculator!$B$8*Calculator!$B$9/('Difficulty&amp;Index_Since2017'!$C242*Calculator!$B$11)</f>
        <v>1170.5852955268624</v>
      </c>
      <c r="F242" s="3">
        <f t="shared" si="11"/>
        <v>0</v>
      </c>
    </row>
    <row r="243" spans="1:6" x14ac:dyDescent="0.4">
      <c r="A243">
        <f t="shared" si="9"/>
        <v>2018</v>
      </c>
      <c r="B243" s="8">
        <v>43163</v>
      </c>
      <c r="C243">
        <v>3007383866429</v>
      </c>
      <c r="D243">
        <f t="shared" si="10"/>
        <v>0</v>
      </c>
      <c r="E243" s="3">
        <f>Calculator!$B$6*Calculator!$B$7*Calculator!$B$8*Calculator!$B$9/('Difficulty&amp;Index_Since2017'!$C243*Calculator!$B$11)</f>
        <v>1170.5852955268624</v>
      </c>
      <c r="F243" s="3">
        <f t="shared" si="11"/>
        <v>0</v>
      </c>
    </row>
    <row r="244" spans="1:6" x14ac:dyDescent="0.4">
      <c r="A244">
        <f t="shared" si="9"/>
        <v>2018</v>
      </c>
      <c r="B244" s="8">
        <v>43164</v>
      </c>
      <c r="C244">
        <v>3233581400367.21</v>
      </c>
      <c r="D244">
        <v>0</v>
      </c>
      <c r="E244" s="3">
        <f>Calculator!$B$6*Calculator!$B$7*Calculator!$B$8*Calculator!$B$9/('Difficulty&amp;Index_Since2017'!$C244*Calculator!$B$11)</f>
        <v>1088.6997716051706</v>
      </c>
      <c r="F244" s="3">
        <v>0</v>
      </c>
    </row>
    <row r="245" spans="1:6" x14ac:dyDescent="0.4">
      <c r="A245">
        <f t="shared" si="9"/>
        <v>2018</v>
      </c>
      <c r="B245" s="8">
        <v>43165</v>
      </c>
      <c r="C245" s="3">
        <v>3290605988755</v>
      </c>
      <c r="D245" s="3">
        <f>C245-C243</f>
        <v>283222122326</v>
      </c>
      <c r="E245" s="2">
        <f>Calculator!$B$6*Calculator!$B$7*Calculator!$B$8*Calculator!$B$9/('Difficulty&amp;Index_Since2017'!$C245*Calculator!$B$11)</f>
        <v>1069.833138357124</v>
      </c>
      <c r="F245" s="2">
        <f>E245-E243</f>
        <v>-100.75215716973844</v>
      </c>
    </row>
    <row r="246" spans="1:6" x14ac:dyDescent="0.4">
      <c r="A246">
        <f t="shared" si="9"/>
        <v>2018</v>
      </c>
      <c r="B246" s="8">
        <v>43166</v>
      </c>
      <c r="C246">
        <v>3290605988755</v>
      </c>
      <c r="D246">
        <f t="shared" si="10"/>
        <v>0</v>
      </c>
      <c r="E246" s="3">
        <f>Calculator!$B$6*Calculator!$B$7*Calculator!$B$8*Calculator!$B$9/('Difficulty&amp;Index_Since2017'!$C246*Calculator!$B$11)</f>
        <v>1069.833138357124</v>
      </c>
      <c r="F246" s="3">
        <f t="shared" si="11"/>
        <v>0</v>
      </c>
    </row>
    <row r="247" spans="1:6" x14ac:dyDescent="0.4">
      <c r="A247">
        <f t="shared" si="9"/>
        <v>2018</v>
      </c>
      <c r="B247" s="8">
        <v>43167</v>
      </c>
      <c r="C247">
        <v>3290605988755</v>
      </c>
      <c r="D247">
        <f t="shared" si="10"/>
        <v>0</v>
      </c>
      <c r="E247" s="3">
        <f>Calculator!$B$6*Calculator!$B$7*Calculator!$B$8*Calculator!$B$9/('Difficulty&amp;Index_Since2017'!$C247*Calculator!$B$11)</f>
        <v>1069.833138357124</v>
      </c>
      <c r="F247" s="3">
        <f t="shared" si="11"/>
        <v>0</v>
      </c>
    </row>
    <row r="248" spans="1:6" x14ac:dyDescent="0.4">
      <c r="A248">
        <f t="shared" si="9"/>
        <v>2018</v>
      </c>
      <c r="B248" s="8">
        <v>43168</v>
      </c>
      <c r="C248">
        <v>3290605988755</v>
      </c>
      <c r="D248">
        <f t="shared" si="10"/>
        <v>0</v>
      </c>
      <c r="E248" s="3">
        <f>Calculator!$B$6*Calculator!$B$7*Calculator!$B$8*Calculator!$B$9/('Difficulty&amp;Index_Since2017'!$C248*Calculator!$B$11)</f>
        <v>1069.833138357124</v>
      </c>
      <c r="F248" s="3">
        <f t="shared" si="11"/>
        <v>0</v>
      </c>
    </row>
    <row r="249" spans="1:6" x14ac:dyDescent="0.4">
      <c r="A249">
        <f t="shared" si="9"/>
        <v>2018</v>
      </c>
      <c r="B249" s="8">
        <v>43169</v>
      </c>
      <c r="C249">
        <v>3290605988755</v>
      </c>
      <c r="D249">
        <f t="shared" si="10"/>
        <v>0</v>
      </c>
      <c r="E249" s="3">
        <f>Calculator!$B$6*Calculator!$B$7*Calculator!$B$8*Calculator!$B$9/('Difficulty&amp;Index_Since2017'!$C249*Calculator!$B$11)</f>
        <v>1069.833138357124</v>
      </c>
      <c r="F249" s="3">
        <f t="shared" si="11"/>
        <v>0</v>
      </c>
    </row>
    <row r="250" spans="1:6" x14ac:dyDescent="0.4">
      <c r="A250">
        <f t="shared" si="9"/>
        <v>2018</v>
      </c>
      <c r="B250" s="8">
        <v>43170</v>
      </c>
      <c r="C250">
        <v>3290605988755</v>
      </c>
      <c r="D250">
        <f t="shared" si="10"/>
        <v>0</v>
      </c>
      <c r="E250" s="3">
        <f>Calculator!$B$6*Calculator!$B$7*Calculator!$B$8*Calculator!$B$9/('Difficulty&amp;Index_Since2017'!$C250*Calculator!$B$11)</f>
        <v>1069.833138357124</v>
      </c>
      <c r="F250" s="3">
        <f t="shared" si="11"/>
        <v>0</v>
      </c>
    </row>
    <row r="251" spans="1:6" x14ac:dyDescent="0.4">
      <c r="A251">
        <f t="shared" si="9"/>
        <v>2018</v>
      </c>
      <c r="B251" s="8">
        <v>43171</v>
      </c>
      <c r="C251">
        <v>3290605988755</v>
      </c>
      <c r="D251">
        <f t="shared" si="10"/>
        <v>0</v>
      </c>
      <c r="E251" s="3">
        <f>Calculator!$B$6*Calculator!$B$7*Calculator!$B$8*Calculator!$B$9/('Difficulty&amp;Index_Since2017'!$C251*Calculator!$B$11)</f>
        <v>1069.833138357124</v>
      </c>
      <c r="F251" s="3">
        <f t="shared" si="11"/>
        <v>0</v>
      </c>
    </row>
    <row r="252" spans="1:6" x14ac:dyDescent="0.4">
      <c r="A252">
        <f t="shared" si="9"/>
        <v>2018</v>
      </c>
      <c r="B252" s="8">
        <v>43172</v>
      </c>
      <c r="C252">
        <v>3290605988755</v>
      </c>
      <c r="D252">
        <f t="shared" si="10"/>
        <v>0</v>
      </c>
      <c r="E252" s="3">
        <f>Calculator!$B$6*Calculator!$B$7*Calculator!$B$8*Calculator!$B$9/('Difficulty&amp;Index_Since2017'!$C252*Calculator!$B$11)</f>
        <v>1069.833138357124</v>
      </c>
      <c r="F252" s="3">
        <f t="shared" si="11"/>
        <v>0</v>
      </c>
    </row>
    <row r="253" spans="1:6" x14ac:dyDescent="0.4">
      <c r="A253">
        <f t="shared" si="9"/>
        <v>2018</v>
      </c>
      <c r="B253" s="8">
        <v>43173</v>
      </c>
      <c r="C253">
        <v>3290605988755</v>
      </c>
      <c r="D253">
        <f t="shared" si="10"/>
        <v>0</v>
      </c>
      <c r="E253" s="3">
        <f>Calculator!$B$6*Calculator!$B$7*Calculator!$B$8*Calculator!$B$9/('Difficulty&amp;Index_Since2017'!$C253*Calculator!$B$11)</f>
        <v>1069.833138357124</v>
      </c>
      <c r="F253" s="3">
        <f t="shared" si="11"/>
        <v>0</v>
      </c>
    </row>
    <row r="254" spans="1:6" x14ac:dyDescent="0.4">
      <c r="A254">
        <f t="shared" si="9"/>
        <v>2018</v>
      </c>
      <c r="B254" s="8">
        <v>43174</v>
      </c>
      <c r="C254">
        <v>3290605988755</v>
      </c>
      <c r="D254">
        <f t="shared" si="10"/>
        <v>0</v>
      </c>
      <c r="E254" s="3">
        <f>Calculator!$B$6*Calculator!$B$7*Calculator!$B$8*Calculator!$B$9/('Difficulty&amp;Index_Since2017'!$C254*Calculator!$B$11)</f>
        <v>1069.833138357124</v>
      </c>
      <c r="F254" s="3">
        <f t="shared" si="11"/>
        <v>0</v>
      </c>
    </row>
    <row r="255" spans="1:6" x14ac:dyDescent="0.4">
      <c r="A255">
        <f t="shared" si="9"/>
        <v>2018</v>
      </c>
      <c r="B255" s="8">
        <v>43175</v>
      </c>
      <c r="C255">
        <v>3290605988755</v>
      </c>
      <c r="D255">
        <f t="shared" si="10"/>
        <v>0</v>
      </c>
      <c r="E255" s="3">
        <f>Calculator!$B$6*Calculator!$B$7*Calculator!$B$8*Calculator!$B$9/('Difficulty&amp;Index_Since2017'!$C255*Calculator!$B$11)</f>
        <v>1069.833138357124</v>
      </c>
      <c r="F255" s="3">
        <f t="shared" si="11"/>
        <v>0</v>
      </c>
    </row>
    <row r="256" spans="1:6" x14ac:dyDescent="0.4">
      <c r="A256">
        <f t="shared" si="9"/>
        <v>2018</v>
      </c>
      <c r="B256" s="8">
        <v>43176</v>
      </c>
      <c r="C256">
        <v>3290605988755</v>
      </c>
      <c r="D256">
        <f t="shared" si="10"/>
        <v>0</v>
      </c>
      <c r="E256" s="3">
        <f>Calculator!$B$6*Calculator!$B$7*Calculator!$B$8*Calculator!$B$9/('Difficulty&amp;Index_Since2017'!$C256*Calculator!$B$11)</f>
        <v>1069.833138357124</v>
      </c>
      <c r="F256" s="3">
        <f t="shared" si="11"/>
        <v>0</v>
      </c>
    </row>
    <row r="257" spans="1:6" x14ac:dyDescent="0.4">
      <c r="A257">
        <f t="shared" si="9"/>
        <v>2018</v>
      </c>
      <c r="B257" s="8">
        <v>43177</v>
      </c>
      <c r="C257">
        <v>3381698122495.9199</v>
      </c>
      <c r="D257">
        <v>0</v>
      </c>
      <c r="E257" s="3">
        <f>Calculator!$B$6*Calculator!$B$7*Calculator!$B$8*Calculator!$B$9/('Difficulty&amp;Index_Since2017'!$C257*Calculator!$B$11)</f>
        <v>1041.0152546224967</v>
      </c>
      <c r="F257" s="3">
        <v>0</v>
      </c>
    </row>
    <row r="258" spans="1:6" x14ac:dyDescent="0.4">
      <c r="A258">
        <f t="shared" si="9"/>
        <v>2018</v>
      </c>
      <c r="B258" s="8">
        <v>43178</v>
      </c>
      <c r="C258" s="3">
        <v>3462542391191</v>
      </c>
      <c r="D258" s="3">
        <f>C258-C256</f>
        <v>171936402436</v>
      </c>
      <c r="E258" s="2">
        <f>Calculator!$B$6*Calculator!$B$7*Calculator!$B$8*Calculator!$B$9/('Difficulty&amp;Index_Since2017'!$C258*Calculator!$B$11)</f>
        <v>1016.7093812346391</v>
      </c>
      <c r="F258" s="2">
        <f>E258-E256</f>
        <v>-53.123757122484903</v>
      </c>
    </row>
    <row r="259" spans="1:6" x14ac:dyDescent="0.4">
      <c r="A259">
        <f t="shared" ref="A259:A322" si="12">YEAR(B259)</f>
        <v>2018</v>
      </c>
      <c r="B259" s="8">
        <v>43179</v>
      </c>
      <c r="C259">
        <v>3462542391191</v>
      </c>
      <c r="D259">
        <f t="shared" si="10"/>
        <v>0</v>
      </c>
      <c r="E259" s="3">
        <f>Calculator!$B$6*Calculator!$B$7*Calculator!$B$8*Calculator!$B$9/('Difficulty&amp;Index_Since2017'!$C259*Calculator!$B$11)</f>
        <v>1016.7093812346391</v>
      </c>
      <c r="F259" s="3">
        <f t="shared" si="11"/>
        <v>0</v>
      </c>
    </row>
    <row r="260" spans="1:6" x14ac:dyDescent="0.4">
      <c r="A260">
        <f t="shared" si="12"/>
        <v>2018</v>
      </c>
      <c r="B260" s="8">
        <v>43180</v>
      </c>
      <c r="C260">
        <v>3462542391191</v>
      </c>
      <c r="D260">
        <f t="shared" ref="D260:D323" si="13">C260-C259</f>
        <v>0</v>
      </c>
      <c r="E260" s="3">
        <f>Calculator!$B$6*Calculator!$B$7*Calculator!$B$8*Calculator!$B$9/('Difficulty&amp;Index_Since2017'!$C260*Calculator!$B$11)</f>
        <v>1016.7093812346391</v>
      </c>
      <c r="F260" s="3">
        <f t="shared" ref="F260:F323" si="14">E260-E259</f>
        <v>0</v>
      </c>
    </row>
    <row r="261" spans="1:6" x14ac:dyDescent="0.4">
      <c r="A261">
        <f t="shared" si="12"/>
        <v>2018</v>
      </c>
      <c r="B261" s="8">
        <v>43181</v>
      </c>
      <c r="C261">
        <v>3462542391191</v>
      </c>
      <c r="D261">
        <f t="shared" si="13"/>
        <v>0</v>
      </c>
      <c r="E261" s="3">
        <f>Calculator!$B$6*Calculator!$B$7*Calculator!$B$8*Calculator!$B$9/('Difficulty&amp;Index_Since2017'!$C261*Calculator!$B$11)</f>
        <v>1016.7093812346391</v>
      </c>
      <c r="F261" s="3">
        <f t="shared" si="14"/>
        <v>0</v>
      </c>
    </row>
    <row r="262" spans="1:6" x14ac:dyDescent="0.4">
      <c r="A262">
        <f t="shared" si="12"/>
        <v>2018</v>
      </c>
      <c r="B262" s="8">
        <v>43182</v>
      </c>
      <c r="C262">
        <v>3462542391191</v>
      </c>
      <c r="D262">
        <f t="shared" si="13"/>
        <v>0</v>
      </c>
      <c r="E262" s="3">
        <f>Calculator!$B$6*Calculator!$B$7*Calculator!$B$8*Calculator!$B$9/('Difficulty&amp;Index_Since2017'!$C262*Calculator!$B$11)</f>
        <v>1016.7093812346391</v>
      </c>
      <c r="F262" s="3">
        <f t="shared" si="14"/>
        <v>0</v>
      </c>
    </row>
    <row r="263" spans="1:6" x14ac:dyDescent="0.4">
      <c r="A263">
        <f t="shared" si="12"/>
        <v>2018</v>
      </c>
      <c r="B263" s="8">
        <v>43183</v>
      </c>
      <c r="C263">
        <v>3462542391191</v>
      </c>
      <c r="D263">
        <f t="shared" si="13"/>
        <v>0</v>
      </c>
      <c r="E263" s="3">
        <f>Calculator!$B$6*Calculator!$B$7*Calculator!$B$8*Calculator!$B$9/('Difficulty&amp;Index_Since2017'!$C263*Calculator!$B$11)</f>
        <v>1016.7093812346391</v>
      </c>
      <c r="F263" s="3">
        <f t="shared" si="14"/>
        <v>0</v>
      </c>
    </row>
    <row r="264" spans="1:6" x14ac:dyDescent="0.4">
      <c r="A264">
        <f t="shared" si="12"/>
        <v>2018</v>
      </c>
      <c r="B264" s="8">
        <v>43184</v>
      </c>
      <c r="C264">
        <v>3462542391191</v>
      </c>
      <c r="D264">
        <f t="shared" si="13"/>
        <v>0</v>
      </c>
      <c r="E264" s="3">
        <f>Calculator!$B$6*Calculator!$B$7*Calculator!$B$8*Calculator!$B$9/('Difficulty&amp;Index_Since2017'!$C264*Calculator!$B$11)</f>
        <v>1016.7093812346391</v>
      </c>
      <c r="F264" s="3">
        <f t="shared" si="14"/>
        <v>0</v>
      </c>
    </row>
    <row r="265" spans="1:6" x14ac:dyDescent="0.4">
      <c r="A265">
        <f t="shared" si="12"/>
        <v>2018</v>
      </c>
      <c r="B265" s="8">
        <v>43185</v>
      </c>
      <c r="C265">
        <v>3462542391191</v>
      </c>
      <c r="D265">
        <f t="shared" si="13"/>
        <v>0</v>
      </c>
      <c r="E265" s="3">
        <f>Calculator!$B$6*Calculator!$B$7*Calculator!$B$8*Calculator!$B$9/('Difficulty&amp;Index_Since2017'!$C265*Calculator!$B$11)</f>
        <v>1016.7093812346391</v>
      </c>
      <c r="F265" s="3">
        <f t="shared" si="14"/>
        <v>0</v>
      </c>
    </row>
    <row r="266" spans="1:6" x14ac:dyDescent="0.4">
      <c r="A266">
        <f t="shared" si="12"/>
        <v>2018</v>
      </c>
      <c r="B266" s="8">
        <v>43186</v>
      </c>
      <c r="C266">
        <v>3462542391191</v>
      </c>
      <c r="D266">
        <f t="shared" si="13"/>
        <v>0</v>
      </c>
      <c r="E266" s="3">
        <f>Calculator!$B$6*Calculator!$B$7*Calculator!$B$8*Calculator!$B$9/('Difficulty&amp;Index_Since2017'!$C266*Calculator!$B$11)</f>
        <v>1016.7093812346391</v>
      </c>
      <c r="F266" s="3">
        <f t="shared" si="14"/>
        <v>0</v>
      </c>
    </row>
    <row r="267" spans="1:6" x14ac:dyDescent="0.4">
      <c r="A267">
        <f t="shared" si="12"/>
        <v>2018</v>
      </c>
      <c r="B267" s="8">
        <v>43187</v>
      </c>
      <c r="C267">
        <v>3462542391191</v>
      </c>
      <c r="D267">
        <f t="shared" si="13"/>
        <v>0</v>
      </c>
      <c r="E267" s="3">
        <f>Calculator!$B$6*Calculator!$B$7*Calculator!$B$8*Calculator!$B$9/('Difficulty&amp;Index_Since2017'!$C267*Calculator!$B$11)</f>
        <v>1016.7093812346391</v>
      </c>
      <c r="F267" s="3">
        <f t="shared" si="14"/>
        <v>0</v>
      </c>
    </row>
    <row r="268" spans="1:6" x14ac:dyDescent="0.4">
      <c r="A268">
        <f t="shared" si="12"/>
        <v>2018</v>
      </c>
      <c r="B268" s="8">
        <v>43188</v>
      </c>
      <c r="C268">
        <v>3462542391191</v>
      </c>
      <c r="D268">
        <f t="shared" si="13"/>
        <v>0</v>
      </c>
      <c r="E268" s="3">
        <f>Calculator!$B$6*Calculator!$B$7*Calculator!$B$8*Calculator!$B$9/('Difficulty&amp;Index_Since2017'!$C268*Calculator!$B$11)</f>
        <v>1016.7093812346391</v>
      </c>
      <c r="F268" s="3">
        <f t="shared" si="14"/>
        <v>0</v>
      </c>
    </row>
    <row r="269" spans="1:6" x14ac:dyDescent="0.4">
      <c r="A269">
        <f t="shared" si="12"/>
        <v>2018</v>
      </c>
      <c r="B269" s="8">
        <v>43189</v>
      </c>
      <c r="C269">
        <v>3462542391191</v>
      </c>
      <c r="D269">
        <f t="shared" si="13"/>
        <v>0</v>
      </c>
      <c r="E269" s="3">
        <f>Calculator!$B$6*Calculator!$B$7*Calculator!$B$8*Calculator!$B$9/('Difficulty&amp;Index_Since2017'!$C269*Calculator!$B$11)</f>
        <v>1016.7093812346391</v>
      </c>
      <c r="F269" s="3">
        <f t="shared" si="14"/>
        <v>0</v>
      </c>
    </row>
    <row r="270" spans="1:6" x14ac:dyDescent="0.4">
      <c r="A270">
        <f t="shared" si="12"/>
        <v>2018</v>
      </c>
      <c r="B270" s="8">
        <v>43190</v>
      </c>
      <c r="C270">
        <v>3462542391191</v>
      </c>
      <c r="D270">
        <f t="shared" si="13"/>
        <v>0</v>
      </c>
      <c r="E270" s="3">
        <f>Calculator!$B$6*Calculator!$B$7*Calculator!$B$8*Calculator!$B$9/('Difficulty&amp;Index_Since2017'!$C270*Calculator!$B$11)</f>
        <v>1016.7093812346391</v>
      </c>
      <c r="F270" s="3">
        <f t="shared" si="14"/>
        <v>0</v>
      </c>
    </row>
    <row r="271" spans="1:6" x14ac:dyDescent="0.4">
      <c r="A271">
        <f t="shared" si="12"/>
        <v>2018</v>
      </c>
      <c r="B271" s="8">
        <v>43191</v>
      </c>
      <c r="C271">
        <v>3494288842678.9502</v>
      </c>
      <c r="D271">
        <v>0</v>
      </c>
      <c r="E271" s="3">
        <f>Calculator!$B$6*Calculator!$B$7*Calculator!$B$8*Calculator!$B$9/('Difficulty&amp;Index_Since2017'!$C271*Calculator!$B$11)</f>
        <v>1007.4723328674629</v>
      </c>
      <c r="F271" s="3">
        <v>0</v>
      </c>
    </row>
    <row r="272" spans="1:6" x14ac:dyDescent="0.4">
      <c r="A272">
        <f t="shared" si="12"/>
        <v>2018</v>
      </c>
      <c r="B272" s="8">
        <v>43192</v>
      </c>
      <c r="C272" s="3">
        <v>3511060552899</v>
      </c>
      <c r="D272" s="3">
        <f>C272-C270</f>
        <v>48518161708</v>
      </c>
      <c r="E272" s="2">
        <f>Calculator!$B$6*Calculator!$B$7*Calculator!$B$8*Calculator!$B$9/('Difficulty&amp;Index_Since2017'!$C272*Calculator!$B$11)</f>
        <v>1002.6598171711388</v>
      </c>
      <c r="F272" s="2">
        <f>E272-E270</f>
        <v>-14.04956406350027</v>
      </c>
    </row>
    <row r="273" spans="1:6" x14ac:dyDescent="0.4">
      <c r="A273">
        <f t="shared" si="12"/>
        <v>2018</v>
      </c>
      <c r="B273" s="8">
        <v>43193</v>
      </c>
      <c r="C273">
        <v>3511060552899</v>
      </c>
      <c r="D273">
        <f t="shared" si="13"/>
        <v>0</v>
      </c>
      <c r="E273" s="3">
        <f>Calculator!$B$6*Calculator!$B$7*Calculator!$B$8*Calculator!$B$9/('Difficulty&amp;Index_Since2017'!$C273*Calculator!$B$11)</f>
        <v>1002.6598171711388</v>
      </c>
      <c r="F273" s="3">
        <f t="shared" si="14"/>
        <v>0</v>
      </c>
    </row>
    <row r="274" spans="1:6" x14ac:dyDescent="0.4">
      <c r="A274">
        <f t="shared" si="12"/>
        <v>2018</v>
      </c>
      <c r="B274" s="8">
        <v>43194</v>
      </c>
      <c r="C274">
        <v>3511060552899</v>
      </c>
      <c r="D274">
        <f t="shared" si="13"/>
        <v>0</v>
      </c>
      <c r="E274" s="3">
        <f>Calculator!$B$6*Calculator!$B$7*Calculator!$B$8*Calculator!$B$9/('Difficulty&amp;Index_Since2017'!$C274*Calculator!$B$11)</f>
        <v>1002.6598171711388</v>
      </c>
      <c r="F274" s="3">
        <f t="shared" si="14"/>
        <v>0</v>
      </c>
    </row>
    <row r="275" spans="1:6" x14ac:dyDescent="0.4">
      <c r="A275">
        <f t="shared" si="12"/>
        <v>2018</v>
      </c>
      <c r="B275" s="8">
        <v>43195</v>
      </c>
      <c r="C275">
        <v>3511060552899</v>
      </c>
      <c r="D275">
        <f t="shared" si="13"/>
        <v>0</v>
      </c>
      <c r="E275" s="3">
        <f>Calculator!$B$6*Calculator!$B$7*Calculator!$B$8*Calculator!$B$9/('Difficulty&amp;Index_Since2017'!$C275*Calculator!$B$11)</f>
        <v>1002.6598171711388</v>
      </c>
      <c r="F275" s="3">
        <f t="shared" si="14"/>
        <v>0</v>
      </c>
    </row>
    <row r="276" spans="1:6" x14ac:dyDescent="0.4">
      <c r="A276">
        <f t="shared" si="12"/>
        <v>2018</v>
      </c>
      <c r="B276" s="8">
        <v>43196</v>
      </c>
      <c r="C276">
        <v>3511060552899</v>
      </c>
      <c r="D276">
        <f t="shared" si="13"/>
        <v>0</v>
      </c>
      <c r="E276" s="3">
        <f>Calculator!$B$6*Calculator!$B$7*Calculator!$B$8*Calculator!$B$9/('Difficulty&amp;Index_Since2017'!$C276*Calculator!$B$11)</f>
        <v>1002.6598171711388</v>
      </c>
      <c r="F276" s="3">
        <f t="shared" si="14"/>
        <v>0</v>
      </c>
    </row>
    <row r="277" spans="1:6" x14ac:dyDescent="0.4">
      <c r="A277">
        <f t="shared" si="12"/>
        <v>2018</v>
      </c>
      <c r="B277" s="8">
        <v>43197</v>
      </c>
      <c r="C277">
        <v>3511060552899</v>
      </c>
      <c r="D277">
        <f t="shared" si="13"/>
        <v>0</v>
      </c>
      <c r="E277" s="3">
        <f>Calculator!$B$6*Calculator!$B$7*Calculator!$B$8*Calculator!$B$9/('Difficulty&amp;Index_Since2017'!$C277*Calculator!$B$11)</f>
        <v>1002.6598171711388</v>
      </c>
      <c r="F277" s="3">
        <f t="shared" si="14"/>
        <v>0</v>
      </c>
    </row>
    <row r="278" spans="1:6" x14ac:dyDescent="0.4">
      <c r="A278">
        <f t="shared" si="12"/>
        <v>2018</v>
      </c>
      <c r="B278" s="8">
        <v>43198</v>
      </c>
      <c r="C278">
        <v>3511060552899</v>
      </c>
      <c r="D278">
        <f t="shared" si="13"/>
        <v>0</v>
      </c>
      <c r="E278" s="3">
        <f>Calculator!$B$6*Calculator!$B$7*Calculator!$B$8*Calculator!$B$9/('Difficulty&amp;Index_Since2017'!$C278*Calculator!$B$11)</f>
        <v>1002.6598171711388</v>
      </c>
      <c r="F278" s="3">
        <f t="shared" si="14"/>
        <v>0</v>
      </c>
    </row>
    <row r="279" spans="1:6" x14ac:dyDescent="0.4">
      <c r="A279">
        <f t="shared" si="12"/>
        <v>2018</v>
      </c>
      <c r="B279" s="8">
        <v>43199</v>
      </c>
      <c r="C279">
        <v>3511060552899</v>
      </c>
      <c r="D279">
        <f t="shared" si="13"/>
        <v>0</v>
      </c>
      <c r="E279" s="3">
        <f>Calculator!$B$6*Calculator!$B$7*Calculator!$B$8*Calculator!$B$9/('Difficulty&amp;Index_Since2017'!$C279*Calculator!$B$11)</f>
        <v>1002.6598171711388</v>
      </c>
      <c r="F279" s="3">
        <f t="shared" si="14"/>
        <v>0</v>
      </c>
    </row>
    <row r="280" spans="1:6" x14ac:dyDescent="0.4">
      <c r="A280">
        <f t="shared" si="12"/>
        <v>2018</v>
      </c>
      <c r="B280" s="8">
        <v>43200</v>
      </c>
      <c r="C280">
        <v>3511060552899</v>
      </c>
      <c r="D280">
        <f t="shared" si="13"/>
        <v>0</v>
      </c>
      <c r="E280" s="3">
        <f>Calculator!$B$6*Calculator!$B$7*Calculator!$B$8*Calculator!$B$9/('Difficulty&amp;Index_Since2017'!$C280*Calculator!$B$11)</f>
        <v>1002.6598171711388</v>
      </c>
      <c r="F280" s="3">
        <f t="shared" si="14"/>
        <v>0</v>
      </c>
    </row>
    <row r="281" spans="1:6" x14ac:dyDescent="0.4">
      <c r="A281">
        <f t="shared" si="12"/>
        <v>2018</v>
      </c>
      <c r="B281" s="8">
        <v>43201</v>
      </c>
      <c r="C281">
        <v>3511060552899</v>
      </c>
      <c r="D281">
        <f t="shared" si="13"/>
        <v>0</v>
      </c>
      <c r="E281" s="3">
        <f>Calculator!$B$6*Calculator!$B$7*Calculator!$B$8*Calculator!$B$9/('Difficulty&amp;Index_Since2017'!$C281*Calculator!$B$11)</f>
        <v>1002.6598171711388</v>
      </c>
      <c r="F281" s="3">
        <f t="shared" si="14"/>
        <v>0</v>
      </c>
    </row>
    <row r="282" spans="1:6" x14ac:dyDescent="0.4">
      <c r="A282">
        <f t="shared" si="12"/>
        <v>2018</v>
      </c>
      <c r="B282" s="8">
        <v>43202</v>
      </c>
      <c r="C282">
        <v>3511060552899</v>
      </c>
      <c r="D282">
        <f t="shared" si="13"/>
        <v>0</v>
      </c>
      <c r="E282" s="3">
        <f>Calculator!$B$6*Calculator!$B$7*Calculator!$B$8*Calculator!$B$9/('Difficulty&amp;Index_Since2017'!$C282*Calculator!$B$11)</f>
        <v>1002.6598171711388</v>
      </c>
      <c r="F282" s="3">
        <f t="shared" si="14"/>
        <v>0</v>
      </c>
    </row>
    <row r="283" spans="1:6" x14ac:dyDescent="0.4">
      <c r="A283">
        <f t="shared" si="12"/>
        <v>2018</v>
      </c>
      <c r="B283" s="8">
        <v>43203</v>
      </c>
      <c r="C283">
        <v>3511060552899</v>
      </c>
      <c r="D283">
        <f t="shared" si="13"/>
        <v>0</v>
      </c>
      <c r="E283" s="3">
        <f>Calculator!$B$6*Calculator!$B$7*Calculator!$B$8*Calculator!$B$9/('Difficulty&amp;Index_Since2017'!$C283*Calculator!$B$11)</f>
        <v>1002.6598171711388</v>
      </c>
      <c r="F283" s="3">
        <f t="shared" si="14"/>
        <v>0</v>
      </c>
    </row>
    <row r="284" spans="1:6" x14ac:dyDescent="0.4">
      <c r="A284">
        <f t="shared" si="12"/>
        <v>2018</v>
      </c>
      <c r="B284" s="8">
        <v>43204</v>
      </c>
      <c r="C284">
        <v>3796188328004.6201</v>
      </c>
      <c r="D284">
        <v>0</v>
      </c>
      <c r="E284" s="3">
        <f>Calculator!$B$6*Calculator!$B$7*Calculator!$B$8*Calculator!$B$9/('Difficulty&amp;Index_Since2017'!$C284*Calculator!$B$11)</f>
        <v>927.35107636162161</v>
      </c>
      <c r="F284" s="3">
        <v>0</v>
      </c>
    </row>
    <row r="285" spans="1:6" x14ac:dyDescent="0.4">
      <c r="A285">
        <f t="shared" si="12"/>
        <v>2018</v>
      </c>
      <c r="B285" s="8">
        <v>43205</v>
      </c>
      <c r="C285" s="3">
        <v>3839316899029</v>
      </c>
      <c r="D285" s="3">
        <f>C285-C283</f>
        <v>328256346130</v>
      </c>
      <c r="E285" s="2">
        <f>Calculator!$B$6*Calculator!$B$7*Calculator!$B$8*Calculator!$B$9/('Difficulty&amp;Index_Since2017'!$C285*Calculator!$B$11)</f>
        <v>916.93377354103063</v>
      </c>
      <c r="F285" s="2">
        <f>E285-E283</f>
        <v>-85.726043630108165</v>
      </c>
    </row>
    <row r="286" spans="1:6" x14ac:dyDescent="0.4">
      <c r="A286">
        <f t="shared" si="12"/>
        <v>2018</v>
      </c>
      <c r="B286" s="8">
        <v>43206</v>
      </c>
      <c r="C286">
        <v>3839316899029</v>
      </c>
      <c r="D286">
        <f t="shared" si="13"/>
        <v>0</v>
      </c>
      <c r="E286" s="3">
        <f>Calculator!$B$6*Calculator!$B$7*Calculator!$B$8*Calculator!$B$9/('Difficulty&amp;Index_Since2017'!$C286*Calculator!$B$11)</f>
        <v>916.93377354103063</v>
      </c>
      <c r="F286" s="3">
        <f t="shared" si="14"/>
        <v>0</v>
      </c>
    </row>
    <row r="287" spans="1:6" x14ac:dyDescent="0.4">
      <c r="A287">
        <f t="shared" si="12"/>
        <v>2018</v>
      </c>
      <c r="B287" s="8">
        <v>43207</v>
      </c>
      <c r="C287">
        <v>3839316899029</v>
      </c>
      <c r="D287">
        <f t="shared" si="13"/>
        <v>0</v>
      </c>
      <c r="E287" s="3">
        <f>Calculator!$B$6*Calculator!$B$7*Calculator!$B$8*Calculator!$B$9/('Difficulty&amp;Index_Since2017'!$C287*Calculator!$B$11)</f>
        <v>916.93377354103063</v>
      </c>
      <c r="F287" s="3">
        <f t="shared" si="14"/>
        <v>0</v>
      </c>
    </row>
    <row r="288" spans="1:6" x14ac:dyDescent="0.4">
      <c r="A288">
        <f t="shared" si="12"/>
        <v>2018</v>
      </c>
      <c r="B288" s="8">
        <v>43208</v>
      </c>
      <c r="C288">
        <v>3839316899029</v>
      </c>
      <c r="D288">
        <f t="shared" si="13"/>
        <v>0</v>
      </c>
      <c r="E288" s="3">
        <f>Calculator!$B$6*Calculator!$B$7*Calculator!$B$8*Calculator!$B$9/('Difficulty&amp;Index_Since2017'!$C288*Calculator!$B$11)</f>
        <v>916.93377354103063</v>
      </c>
      <c r="F288" s="3">
        <f t="shared" si="14"/>
        <v>0</v>
      </c>
    </row>
    <row r="289" spans="1:6" x14ac:dyDescent="0.4">
      <c r="A289">
        <f t="shared" si="12"/>
        <v>2018</v>
      </c>
      <c r="B289" s="8">
        <v>43209</v>
      </c>
      <c r="C289">
        <v>3839316899029</v>
      </c>
      <c r="D289">
        <f t="shared" si="13"/>
        <v>0</v>
      </c>
      <c r="E289" s="3">
        <f>Calculator!$B$6*Calculator!$B$7*Calculator!$B$8*Calculator!$B$9/('Difficulty&amp;Index_Since2017'!$C289*Calculator!$B$11)</f>
        <v>916.93377354103063</v>
      </c>
      <c r="F289" s="3">
        <f t="shared" si="14"/>
        <v>0</v>
      </c>
    </row>
    <row r="290" spans="1:6" x14ac:dyDescent="0.4">
      <c r="A290">
        <f t="shared" si="12"/>
        <v>2018</v>
      </c>
      <c r="B290" s="8">
        <v>43210</v>
      </c>
      <c r="C290">
        <v>3839316899029</v>
      </c>
      <c r="D290">
        <f t="shared" si="13"/>
        <v>0</v>
      </c>
      <c r="E290" s="3">
        <f>Calculator!$B$6*Calculator!$B$7*Calculator!$B$8*Calculator!$B$9/('Difficulty&amp;Index_Since2017'!$C290*Calculator!$B$11)</f>
        <v>916.93377354103063</v>
      </c>
      <c r="F290" s="3">
        <f t="shared" si="14"/>
        <v>0</v>
      </c>
    </row>
    <row r="291" spans="1:6" x14ac:dyDescent="0.4">
      <c r="A291">
        <f t="shared" si="12"/>
        <v>2018</v>
      </c>
      <c r="B291" s="8">
        <v>43211</v>
      </c>
      <c r="C291">
        <v>3839316899029</v>
      </c>
      <c r="D291">
        <f t="shared" si="13"/>
        <v>0</v>
      </c>
      <c r="E291" s="3">
        <f>Calculator!$B$6*Calculator!$B$7*Calculator!$B$8*Calculator!$B$9/('Difficulty&amp;Index_Since2017'!$C291*Calculator!$B$11)</f>
        <v>916.93377354103063</v>
      </c>
      <c r="F291" s="3">
        <f t="shared" si="14"/>
        <v>0</v>
      </c>
    </row>
    <row r="292" spans="1:6" x14ac:dyDescent="0.4">
      <c r="A292">
        <f t="shared" si="12"/>
        <v>2018</v>
      </c>
      <c r="B292" s="8">
        <v>43212</v>
      </c>
      <c r="C292">
        <v>3839316899029</v>
      </c>
      <c r="D292">
        <f t="shared" si="13"/>
        <v>0</v>
      </c>
      <c r="E292" s="3">
        <f>Calculator!$B$6*Calculator!$B$7*Calculator!$B$8*Calculator!$B$9/('Difficulty&amp;Index_Since2017'!$C292*Calculator!$B$11)</f>
        <v>916.93377354103063</v>
      </c>
      <c r="F292" s="3">
        <f t="shared" si="14"/>
        <v>0</v>
      </c>
    </row>
    <row r="293" spans="1:6" x14ac:dyDescent="0.4">
      <c r="A293">
        <f t="shared" si="12"/>
        <v>2018</v>
      </c>
      <c r="B293" s="8">
        <v>43213</v>
      </c>
      <c r="C293">
        <v>3839316899029</v>
      </c>
      <c r="D293">
        <f t="shared" si="13"/>
        <v>0</v>
      </c>
      <c r="E293" s="3">
        <f>Calculator!$B$6*Calculator!$B$7*Calculator!$B$8*Calculator!$B$9/('Difficulty&amp;Index_Since2017'!$C293*Calculator!$B$11)</f>
        <v>916.93377354103063</v>
      </c>
      <c r="F293" s="3">
        <f t="shared" si="14"/>
        <v>0</v>
      </c>
    </row>
    <row r="294" spans="1:6" x14ac:dyDescent="0.4">
      <c r="A294">
        <f t="shared" si="12"/>
        <v>2018</v>
      </c>
      <c r="B294" s="8">
        <v>43214</v>
      </c>
      <c r="C294">
        <v>3839316899029</v>
      </c>
      <c r="D294">
        <f t="shared" si="13"/>
        <v>0</v>
      </c>
      <c r="E294" s="3">
        <f>Calculator!$B$6*Calculator!$B$7*Calculator!$B$8*Calculator!$B$9/('Difficulty&amp;Index_Since2017'!$C294*Calculator!$B$11)</f>
        <v>916.93377354103063</v>
      </c>
      <c r="F294" s="3">
        <f t="shared" si="14"/>
        <v>0</v>
      </c>
    </row>
    <row r="295" spans="1:6" x14ac:dyDescent="0.4">
      <c r="A295">
        <f t="shared" si="12"/>
        <v>2018</v>
      </c>
      <c r="B295" s="8">
        <v>43215</v>
      </c>
      <c r="C295">
        <v>3839316899029</v>
      </c>
      <c r="D295">
        <f t="shared" si="13"/>
        <v>0</v>
      </c>
      <c r="E295" s="3">
        <f>Calculator!$B$6*Calculator!$B$7*Calculator!$B$8*Calculator!$B$9/('Difficulty&amp;Index_Since2017'!$C295*Calculator!$B$11)</f>
        <v>916.93377354103063</v>
      </c>
      <c r="F295" s="3">
        <f t="shared" si="14"/>
        <v>0</v>
      </c>
    </row>
    <row r="296" spans="1:6" x14ac:dyDescent="0.4">
      <c r="A296">
        <f t="shared" si="12"/>
        <v>2018</v>
      </c>
      <c r="B296" s="8">
        <v>43216</v>
      </c>
      <c r="C296">
        <v>3839316899029</v>
      </c>
      <c r="D296">
        <f t="shared" si="13"/>
        <v>0</v>
      </c>
      <c r="E296" s="3">
        <f>Calculator!$B$6*Calculator!$B$7*Calculator!$B$8*Calculator!$B$9/('Difficulty&amp;Index_Since2017'!$C296*Calculator!$B$11)</f>
        <v>916.93377354103063</v>
      </c>
      <c r="F296" s="3">
        <f t="shared" si="14"/>
        <v>0</v>
      </c>
    </row>
    <row r="297" spans="1:6" x14ac:dyDescent="0.4">
      <c r="A297">
        <f t="shared" si="12"/>
        <v>2018</v>
      </c>
      <c r="B297" s="8">
        <v>43217</v>
      </c>
      <c r="C297">
        <v>3943557223451.0698</v>
      </c>
      <c r="D297">
        <v>0</v>
      </c>
      <c r="E297" s="3">
        <f>Calculator!$B$6*Calculator!$B$7*Calculator!$B$8*Calculator!$B$9/('Difficulty&amp;Index_Since2017'!$C297*Calculator!$B$11)</f>
        <v>892.69639885325444</v>
      </c>
      <c r="F297" s="3">
        <v>0</v>
      </c>
    </row>
    <row r="298" spans="1:6" x14ac:dyDescent="0.4">
      <c r="A298">
        <f t="shared" si="12"/>
        <v>2018</v>
      </c>
      <c r="B298" s="8">
        <v>43218</v>
      </c>
      <c r="C298" s="3">
        <v>4022059196164</v>
      </c>
      <c r="D298" s="3">
        <f>C298-C296</f>
        <v>182742297135</v>
      </c>
      <c r="E298" s="2">
        <f>Calculator!$B$6*Calculator!$B$7*Calculator!$B$8*Calculator!$B$9/('Difficulty&amp;Index_Since2017'!$C298*Calculator!$B$11)</f>
        <v>875.27287897802591</v>
      </c>
      <c r="F298" s="2">
        <f>E298-E296</f>
        <v>-41.660894563004717</v>
      </c>
    </row>
    <row r="299" spans="1:6" x14ac:dyDescent="0.4">
      <c r="A299">
        <f t="shared" si="12"/>
        <v>2018</v>
      </c>
      <c r="B299" s="8">
        <v>43219</v>
      </c>
      <c r="C299">
        <v>4022059196164</v>
      </c>
      <c r="D299">
        <f t="shared" si="13"/>
        <v>0</v>
      </c>
      <c r="E299" s="3">
        <f>Calculator!$B$6*Calculator!$B$7*Calculator!$B$8*Calculator!$B$9/('Difficulty&amp;Index_Since2017'!$C299*Calculator!$B$11)</f>
        <v>875.27287897802591</v>
      </c>
      <c r="F299" s="3">
        <f t="shared" si="14"/>
        <v>0</v>
      </c>
    </row>
    <row r="300" spans="1:6" x14ac:dyDescent="0.4">
      <c r="A300">
        <f t="shared" si="12"/>
        <v>2018</v>
      </c>
      <c r="B300" s="8">
        <v>43220</v>
      </c>
      <c r="C300">
        <v>4022059196164</v>
      </c>
      <c r="D300">
        <f t="shared" si="13"/>
        <v>0</v>
      </c>
      <c r="E300" s="3">
        <f>Calculator!$B$6*Calculator!$B$7*Calculator!$B$8*Calculator!$B$9/('Difficulty&amp;Index_Since2017'!$C300*Calculator!$B$11)</f>
        <v>875.27287897802591</v>
      </c>
      <c r="F300" s="3">
        <f t="shared" si="14"/>
        <v>0</v>
      </c>
    </row>
    <row r="301" spans="1:6" x14ac:dyDescent="0.4">
      <c r="A301">
        <f t="shared" si="12"/>
        <v>2018</v>
      </c>
      <c r="B301" s="8">
        <v>43221</v>
      </c>
      <c r="C301">
        <v>4022059196164</v>
      </c>
      <c r="D301">
        <f t="shared" si="13"/>
        <v>0</v>
      </c>
      <c r="E301" s="3">
        <f>Calculator!$B$6*Calculator!$B$7*Calculator!$B$8*Calculator!$B$9/('Difficulty&amp;Index_Since2017'!$C301*Calculator!$B$11)</f>
        <v>875.27287897802591</v>
      </c>
      <c r="F301" s="3">
        <f t="shared" si="14"/>
        <v>0</v>
      </c>
    </row>
    <row r="302" spans="1:6" x14ac:dyDescent="0.4">
      <c r="A302">
        <f t="shared" si="12"/>
        <v>2018</v>
      </c>
      <c r="B302" s="8">
        <v>43222</v>
      </c>
      <c r="C302">
        <v>4022059196164</v>
      </c>
      <c r="D302">
        <f t="shared" si="13"/>
        <v>0</v>
      </c>
      <c r="E302" s="3">
        <f>Calculator!$B$6*Calculator!$B$7*Calculator!$B$8*Calculator!$B$9/('Difficulty&amp;Index_Since2017'!$C302*Calculator!$B$11)</f>
        <v>875.27287897802591</v>
      </c>
      <c r="F302" s="3">
        <f t="shared" si="14"/>
        <v>0</v>
      </c>
    </row>
    <row r="303" spans="1:6" x14ac:dyDescent="0.4">
      <c r="A303">
        <f t="shared" si="12"/>
        <v>2018</v>
      </c>
      <c r="B303" s="8">
        <v>43223</v>
      </c>
      <c r="C303">
        <v>4022059196164</v>
      </c>
      <c r="D303">
        <f t="shared" si="13"/>
        <v>0</v>
      </c>
      <c r="E303" s="3">
        <f>Calculator!$B$6*Calculator!$B$7*Calculator!$B$8*Calculator!$B$9/('Difficulty&amp;Index_Since2017'!$C303*Calculator!$B$11)</f>
        <v>875.27287897802591</v>
      </c>
      <c r="F303" s="3">
        <f t="shared" si="14"/>
        <v>0</v>
      </c>
    </row>
    <row r="304" spans="1:6" x14ac:dyDescent="0.4">
      <c r="A304">
        <f t="shared" si="12"/>
        <v>2018</v>
      </c>
      <c r="B304" s="8">
        <v>43224</v>
      </c>
      <c r="C304">
        <v>4022059196164</v>
      </c>
      <c r="D304">
        <f t="shared" si="13"/>
        <v>0</v>
      </c>
      <c r="E304" s="3">
        <f>Calculator!$B$6*Calculator!$B$7*Calculator!$B$8*Calculator!$B$9/('Difficulty&amp;Index_Since2017'!$C304*Calculator!$B$11)</f>
        <v>875.27287897802591</v>
      </c>
      <c r="F304" s="3">
        <f t="shared" si="14"/>
        <v>0</v>
      </c>
    </row>
    <row r="305" spans="1:6" x14ac:dyDescent="0.4">
      <c r="A305">
        <f t="shared" si="12"/>
        <v>2018</v>
      </c>
      <c r="B305" s="8">
        <v>43225</v>
      </c>
      <c r="C305">
        <v>4022059196164</v>
      </c>
      <c r="D305">
        <f t="shared" si="13"/>
        <v>0</v>
      </c>
      <c r="E305" s="3">
        <f>Calculator!$B$6*Calculator!$B$7*Calculator!$B$8*Calculator!$B$9/('Difficulty&amp;Index_Since2017'!$C305*Calculator!$B$11)</f>
        <v>875.27287897802591</v>
      </c>
      <c r="F305" s="3">
        <f t="shared" si="14"/>
        <v>0</v>
      </c>
    </row>
    <row r="306" spans="1:6" x14ac:dyDescent="0.4">
      <c r="A306">
        <f t="shared" si="12"/>
        <v>2018</v>
      </c>
      <c r="B306" s="8">
        <v>43226</v>
      </c>
      <c r="C306">
        <v>4022059196164</v>
      </c>
      <c r="D306">
        <f t="shared" si="13"/>
        <v>0</v>
      </c>
      <c r="E306" s="3">
        <f>Calculator!$B$6*Calculator!$B$7*Calculator!$B$8*Calculator!$B$9/('Difficulty&amp;Index_Since2017'!$C306*Calculator!$B$11)</f>
        <v>875.27287897802591</v>
      </c>
      <c r="F306" s="3">
        <f t="shared" si="14"/>
        <v>0</v>
      </c>
    </row>
    <row r="307" spans="1:6" x14ac:dyDescent="0.4">
      <c r="A307">
        <f t="shared" si="12"/>
        <v>2018</v>
      </c>
      <c r="B307" s="8">
        <v>43227</v>
      </c>
      <c r="C307">
        <v>4022059196164</v>
      </c>
      <c r="D307">
        <f t="shared" si="13"/>
        <v>0</v>
      </c>
      <c r="E307" s="3">
        <f>Calculator!$B$6*Calculator!$B$7*Calculator!$B$8*Calculator!$B$9/('Difficulty&amp;Index_Since2017'!$C307*Calculator!$B$11)</f>
        <v>875.27287897802591</v>
      </c>
      <c r="F307" s="3">
        <f t="shared" si="14"/>
        <v>0</v>
      </c>
    </row>
    <row r="308" spans="1:6" x14ac:dyDescent="0.4">
      <c r="A308">
        <f t="shared" si="12"/>
        <v>2018</v>
      </c>
      <c r="B308" s="8">
        <v>43228</v>
      </c>
      <c r="C308">
        <v>4022059196164</v>
      </c>
      <c r="D308">
        <f t="shared" si="13"/>
        <v>0</v>
      </c>
      <c r="E308" s="3">
        <f>Calculator!$B$6*Calculator!$B$7*Calculator!$B$8*Calculator!$B$9/('Difficulty&amp;Index_Since2017'!$C308*Calculator!$B$11)</f>
        <v>875.27287897802591</v>
      </c>
      <c r="F308" s="3">
        <f t="shared" si="14"/>
        <v>0</v>
      </c>
    </row>
    <row r="309" spans="1:6" x14ac:dyDescent="0.4">
      <c r="A309">
        <f t="shared" si="12"/>
        <v>2018</v>
      </c>
      <c r="B309" s="8">
        <v>43229</v>
      </c>
      <c r="C309">
        <v>4022059196164</v>
      </c>
      <c r="D309">
        <f t="shared" si="13"/>
        <v>0</v>
      </c>
      <c r="E309" s="3">
        <f>Calculator!$B$6*Calculator!$B$7*Calculator!$B$8*Calculator!$B$9/('Difficulty&amp;Index_Since2017'!$C309*Calculator!$B$11)</f>
        <v>875.27287897802591</v>
      </c>
      <c r="F309" s="3">
        <f t="shared" si="14"/>
        <v>0</v>
      </c>
    </row>
    <row r="310" spans="1:6" x14ac:dyDescent="0.4">
      <c r="A310">
        <f t="shared" si="12"/>
        <v>2018</v>
      </c>
      <c r="B310" s="8">
        <v>43230</v>
      </c>
      <c r="C310">
        <v>4022059196164</v>
      </c>
      <c r="D310">
        <f t="shared" si="13"/>
        <v>0</v>
      </c>
      <c r="E310" s="3">
        <f>Calculator!$B$6*Calculator!$B$7*Calculator!$B$8*Calculator!$B$9/('Difficulty&amp;Index_Since2017'!$C310*Calculator!$B$11)</f>
        <v>875.27287897802591</v>
      </c>
      <c r="F310" s="3">
        <f t="shared" si="14"/>
        <v>0</v>
      </c>
    </row>
    <row r="311" spans="1:6" x14ac:dyDescent="0.4">
      <c r="A311">
        <f t="shared" si="12"/>
        <v>2018</v>
      </c>
      <c r="B311" s="8">
        <v>43231</v>
      </c>
      <c r="C311">
        <v>4138123233245.8101</v>
      </c>
      <c r="D311">
        <v>0</v>
      </c>
      <c r="E311" s="3">
        <f>Calculator!$B$6*Calculator!$B$7*Calculator!$B$8*Calculator!$B$9/('Difficulty&amp;Index_Since2017'!$C311*Calculator!$B$11)</f>
        <v>850.72365746952914</v>
      </c>
      <c r="F311" s="3">
        <v>0</v>
      </c>
    </row>
    <row r="312" spans="1:6" x14ac:dyDescent="0.4">
      <c r="A312">
        <f t="shared" si="12"/>
        <v>2018</v>
      </c>
      <c r="B312" s="8">
        <v>43232</v>
      </c>
      <c r="C312" s="3">
        <v>4143878474754</v>
      </c>
      <c r="D312" s="3">
        <f>C312-C310</f>
        <v>121819278590</v>
      </c>
      <c r="E312" s="2">
        <f>Calculator!$B$6*Calculator!$B$7*Calculator!$B$8*Calculator!$B$9/('Difficulty&amp;Index_Since2017'!$C312*Calculator!$B$11)</f>
        <v>849.5421266559938</v>
      </c>
      <c r="F312" s="2">
        <f>E312-E310</f>
        <v>-25.730752322032117</v>
      </c>
    </row>
    <row r="313" spans="1:6" x14ac:dyDescent="0.4">
      <c r="A313">
        <f t="shared" si="12"/>
        <v>2018</v>
      </c>
      <c r="B313" s="8">
        <v>43233</v>
      </c>
      <c r="C313">
        <v>4143878474754</v>
      </c>
      <c r="D313">
        <f t="shared" si="13"/>
        <v>0</v>
      </c>
      <c r="E313" s="3">
        <f>Calculator!$B$6*Calculator!$B$7*Calculator!$B$8*Calculator!$B$9/('Difficulty&amp;Index_Since2017'!$C313*Calculator!$B$11)</f>
        <v>849.5421266559938</v>
      </c>
      <c r="F313" s="3">
        <f t="shared" si="14"/>
        <v>0</v>
      </c>
    </row>
    <row r="314" spans="1:6" x14ac:dyDescent="0.4">
      <c r="A314">
        <f t="shared" si="12"/>
        <v>2018</v>
      </c>
      <c r="B314" s="8">
        <v>43234</v>
      </c>
      <c r="C314">
        <v>4143878474754</v>
      </c>
      <c r="D314">
        <f t="shared" si="13"/>
        <v>0</v>
      </c>
      <c r="E314" s="3">
        <f>Calculator!$B$6*Calculator!$B$7*Calculator!$B$8*Calculator!$B$9/('Difficulty&amp;Index_Since2017'!$C314*Calculator!$B$11)</f>
        <v>849.5421266559938</v>
      </c>
      <c r="F314" s="3">
        <f t="shared" si="14"/>
        <v>0</v>
      </c>
    </row>
    <row r="315" spans="1:6" x14ac:dyDescent="0.4">
      <c r="A315">
        <f t="shared" si="12"/>
        <v>2018</v>
      </c>
      <c r="B315" s="8">
        <v>43235</v>
      </c>
      <c r="C315">
        <v>4143878474754</v>
      </c>
      <c r="D315">
        <f t="shared" si="13"/>
        <v>0</v>
      </c>
      <c r="E315" s="3">
        <f>Calculator!$B$6*Calculator!$B$7*Calculator!$B$8*Calculator!$B$9/('Difficulty&amp;Index_Since2017'!$C315*Calculator!$B$11)</f>
        <v>849.5421266559938</v>
      </c>
      <c r="F315" s="3">
        <f t="shared" si="14"/>
        <v>0</v>
      </c>
    </row>
    <row r="316" spans="1:6" x14ac:dyDescent="0.4">
      <c r="A316">
        <f t="shared" si="12"/>
        <v>2018</v>
      </c>
      <c r="B316" s="8">
        <v>43236</v>
      </c>
      <c r="C316">
        <v>4143878474754</v>
      </c>
      <c r="D316">
        <f t="shared" si="13"/>
        <v>0</v>
      </c>
      <c r="E316" s="3">
        <f>Calculator!$B$6*Calculator!$B$7*Calculator!$B$8*Calculator!$B$9/('Difficulty&amp;Index_Since2017'!$C316*Calculator!$B$11)</f>
        <v>849.5421266559938</v>
      </c>
      <c r="F316" s="3">
        <f t="shared" si="14"/>
        <v>0</v>
      </c>
    </row>
    <row r="317" spans="1:6" x14ac:dyDescent="0.4">
      <c r="A317">
        <f t="shared" si="12"/>
        <v>2018</v>
      </c>
      <c r="B317" s="8">
        <v>43237</v>
      </c>
      <c r="C317">
        <v>4143878474754</v>
      </c>
      <c r="D317">
        <f t="shared" si="13"/>
        <v>0</v>
      </c>
      <c r="E317" s="3">
        <f>Calculator!$B$6*Calculator!$B$7*Calculator!$B$8*Calculator!$B$9/('Difficulty&amp;Index_Since2017'!$C317*Calculator!$B$11)</f>
        <v>849.5421266559938</v>
      </c>
      <c r="F317" s="3">
        <f t="shared" si="14"/>
        <v>0</v>
      </c>
    </row>
    <row r="318" spans="1:6" x14ac:dyDescent="0.4">
      <c r="A318">
        <f t="shared" si="12"/>
        <v>2018</v>
      </c>
      <c r="B318" s="8">
        <v>43238</v>
      </c>
      <c r="C318">
        <v>4143878474754</v>
      </c>
      <c r="D318">
        <f t="shared" si="13"/>
        <v>0</v>
      </c>
      <c r="E318" s="3">
        <f>Calculator!$B$6*Calculator!$B$7*Calculator!$B$8*Calculator!$B$9/('Difficulty&amp;Index_Since2017'!$C318*Calculator!$B$11)</f>
        <v>849.5421266559938</v>
      </c>
      <c r="F318" s="3">
        <f t="shared" si="14"/>
        <v>0</v>
      </c>
    </row>
    <row r="319" spans="1:6" x14ac:dyDescent="0.4">
      <c r="A319">
        <f t="shared" si="12"/>
        <v>2018</v>
      </c>
      <c r="B319" s="8">
        <v>43239</v>
      </c>
      <c r="C319">
        <v>4143878474754</v>
      </c>
      <c r="D319">
        <f t="shared" si="13"/>
        <v>0</v>
      </c>
      <c r="E319" s="3">
        <f>Calculator!$B$6*Calculator!$B$7*Calculator!$B$8*Calculator!$B$9/('Difficulty&amp;Index_Since2017'!$C319*Calculator!$B$11)</f>
        <v>849.5421266559938</v>
      </c>
      <c r="F319" s="3">
        <f t="shared" si="14"/>
        <v>0</v>
      </c>
    </row>
    <row r="320" spans="1:6" x14ac:dyDescent="0.4">
      <c r="A320">
        <f t="shared" si="12"/>
        <v>2018</v>
      </c>
      <c r="B320" s="8">
        <v>43240</v>
      </c>
      <c r="C320">
        <v>4143878474754</v>
      </c>
      <c r="D320">
        <f t="shared" si="13"/>
        <v>0</v>
      </c>
      <c r="E320" s="3">
        <f>Calculator!$B$6*Calculator!$B$7*Calculator!$B$8*Calculator!$B$9/('Difficulty&amp;Index_Since2017'!$C320*Calculator!$B$11)</f>
        <v>849.5421266559938</v>
      </c>
      <c r="F320" s="3">
        <f t="shared" si="14"/>
        <v>0</v>
      </c>
    </row>
    <row r="321" spans="1:6" x14ac:dyDescent="0.4">
      <c r="A321">
        <f t="shared" si="12"/>
        <v>2018</v>
      </c>
      <c r="B321" s="8">
        <v>43241</v>
      </c>
      <c r="C321">
        <v>4143878474754</v>
      </c>
      <c r="D321">
        <f t="shared" si="13"/>
        <v>0</v>
      </c>
      <c r="E321" s="3">
        <f>Calculator!$B$6*Calculator!$B$7*Calculator!$B$8*Calculator!$B$9/('Difficulty&amp;Index_Since2017'!$C321*Calculator!$B$11)</f>
        <v>849.5421266559938</v>
      </c>
      <c r="F321" s="3">
        <f t="shared" si="14"/>
        <v>0</v>
      </c>
    </row>
    <row r="322" spans="1:6" x14ac:dyDescent="0.4">
      <c r="A322">
        <f t="shared" si="12"/>
        <v>2018</v>
      </c>
      <c r="B322" s="8">
        <v>43242</v>
      </c>
      <c r="C322">
        <v>4143878474754</v>
      </c>
      <c r="D322">
        <f t="shared" si="13"/>
        <v>0</v>
      </c>
      <c r="E322" s="3">
        <f>Calculator!$B$6*Calculator!$B$7*Calculator!$B$8*Calculator!$B$9/('Difficulty&amp;Index_Since2017'!$C322*Calculator!$B$11)</f>
        <v>849.5421266559938</v>
      </c>
      <c r="F322" s="3">
        <f t="shared" si="14"/>
        <v>0</v>
      </c>
    </row>
    <row r="323" spans="1:6" x14ac:dyDescent="0.4">
      <c r="A323">
        <f t="shared" ref="A323:A386" si="15">YEAR(B323)</f>
        <v>2018</v>
      </c>
      <c r="B323" s="8">
        <v>43243</v>
      </c>
      <c r="C323">
        <v>4143878474754</v>
      </c>
      <c r="D323">
        <f t="shared" si="13"/>
        <v>0</v>
      </c>
      <c r="E323" s="3">
        <f>Calculator!$B$6*Calculator!$B$7*Calculator!$B$8*Calculator!$B$9/('Difficulty&amp;Index_Since2017'!$C323*Calculator!$B$11)</f>
        <v>849.5421266559938</v>
      </c>
      <c r="F323" s="3">
        <f t="shared" si="14"/>
        <v>0</v>
      </c>
    </row>
    <row r="324" spans="1:6" x14ac:dyDescent="0.4">
      <c r="A324">
        <f t="shared" si="15"/>
        <v>2018</v>
      </c>
      <c r="B324" s="8">
        <v>43244</v>
      </c>
      <c r="C324">
        <v>4219142059012.6099</v>
      </c>
      <c r="D324">
        <v>0</v>
      </c>
      <c r="E324" s="3">
        <f>Calculator!$B$6*Calculator!$B$7*Calculator!$B$8*Calculator!$B$9/('Difficulty&amp;Index_Since2017'!$C324*Calculator!$B$11)</f>
        <v>834.38748513492214</v>
      </c>
      <c r="F324" s="3">
        <v>0</v>
      </c>
    </row>
    <row r="325" spans="1:6" x14ac:dyDescent="0.4">
      <c r="A325">
        <f t="shared" si="15"/>
        <v>2018</v>
      </c>
      <c r="B325" s="8">
        <v>43245</v>
      </c>
      <c r="C325" s="3">
        <v>4306949573981</v>
      </c>
      <c r="D325" s="3">
        <f>C325-C323</f>
        <v>163071099227</v>
      </c>
      <c r="E325" s="2">
        <f>Calculator!$B$6*Calculator!$B$7*Calculator!$B$8*Calculator!$B$9/('Difficulty&amp;Index_Since2017'!$C325*Calculator!$B$11)</f>
        <v>817.37649154608823</v>
      </c>
      <c r="F325" s="2">
        <f>E325-E323</f>
        <v>-32.165635109905566</v>
      </c>
    </row>
    <row r="326" spans="1:6" x14ac:dyDescent="0.4">
      <c r="A326">
        <f t="shared" si="15"/>
        <v>2018</v>
      </c>
      <c r="B326" s="8">
        <v>43246</v>
      </c>
      <c r="C326">
        <v>4306949573981</v>
      </c>
      <c r="D326">
        <f t="shared" ref="D326:D387" si="16">C326-C325</f>
        <v>0</v>
      </c>
      <c r="E326" s="3">
        <f>Calculator!$B$6*Calculator!$B$7*Calculator!$B$8*Calculator!$B$9/('Difficulty&amp;Index_Since2017'!$C326*Calculator!$B$11)</f>
        <v>817.37649154608823</v>
      </c>
      <c r="F326" s="3">
        <f t="shared" ref="F324:F387" si="17">E326-E325</f>
        <v>0</v>
      </c>
    </row>
    <row r="327" spans="1:6" x14ac:dyDescent="0.4">
      <c r="A327">
        <f t="shared" si="15"/>
        <v>2018</v>
      </c>
      <c r="B327" s="8">
        <v>43247</v>
      </c>
      <c r="C327">
        <v>4306949573981</v>
      </c>
      <c r="D327">
        <f t="shared" si="16"/>
        <v>0</v>
      </c>
      <c r="E327" s="3">
        <f>Calculator!$B$6*Calculator!$B$7*Calculator!$B$8*Calculator!$B$9/('Difficulty&amp;Index_Since2017'!$C327*Calculator!$B$11)</f>
        <v>817.37649154608823</v>
      </c>
      <c r="F327" s="3">
        <f t="shared" si="17"/>
        <v>0</v>
      </c>
    </row>
    <row r="328" spans="1:6" x14ac:dyDescent="0.4">
      <c r="A328">
        <f t="shared" si="15"/>
        <v>2018</v>
      </c>
      <c r="B328" s="8">
        <v>43248</v>
      </c>
      <c r="C328">
        <v>4306949573981</v>
      </c>
      <c r="D328">
        <f t="shared" si="16"/>
        <v>0</v>
      </c>
      <c r="E328" s="3">
        <f>Calculator!$B$6*Calculator!$B$7*Calculator!$B$8*Calculator!$B$9/('Difficulty&amp;Index_Since2017'!$C328*Calculator!$B$11)</f>
        <v>817.37649154608823</v>
      </c>
      <c r="F328" s="3">
        <f t="shared" si="17"/>
        <v>0</v>
      </c>
    </row>
    <row r="329" spans="1:6" x14ac:dyDescent="0.4">
      <c r="A329">
        <f t="shared" si="15"/>
        <v>2018</v>
      </c>
      <c r="B329" s="8">
        <v>43249</v>
      </c>
      <c r="C329">
        <v>4306949573981</v>
      </c>
      <c r="D329">
        <f t="shared" si="16"/>
        <v>0</v>
      </c>
      <c r="E329" s="3">
        <f>Calculator!$B$6*Calculator!$B$7*Calculator!$B$8*Calculator!$B$9/('Difficulty&amp;Index_Since2017'!$C329*Calculator!$B$11)</f>
        <v>817.37649154608823</v>
      </c>
      <c r="F329" s="3">
        <f t="shared" si="17"/>
        <v>0</v>
      </c>
    </row>
    <row r="330" spans="1:6" x14ac:dyDescent="0.4">
      <c r="A330">
        <f t="shared" si="15"/>
        <v>2018</v>
      </c>
      <c r="B330" s="8">
        <v>43250</v>
      </c>
      <c r="C330">
        <v>4306949573981</v>
      </c>
      <c r="D330">
        <f t="shared" si="16"/>
        <v>0</v>
      </c>
      <c r="E330" s="3">
        <f>Calculator!$B$6*Calculator!$B$7*Calculator!$B$8*Calculator!$B$9/('Difficulty&amp;Index_Since2017'!$C330*Calculator!$B$11)</f>
        <v>817.37649154608823</v>
      </c>
      <c r="F330" s="3">
        <f t="shared" si="17"/>
        <v>0</v>
      </c>
    </row>
    <row r="331" spans="1:6" x14ac:dyDescent="0.4">
      <c r="A331">
        <f t="shared" si="15"/>
        <v>2018</v>
      </c>
      <c r="B331" s="8">
        <v>43251</v>
      </c>
      <c r="C331">
        <v>4306949573981</v>
      </c>
      <c r="D331">
        <f t="shared" si="16"/>
        <v>0</v>
      </c>
      <c r="E331" s="3">
        <f>Calculator!$B$6*Calculator!$B$7*Calculator!$B$8*Calculator!$B$9/('Difficulty&amp;Index_Since2017'!$C331*Calculator!$B$11)</f>
        <v>817.37649154608823</v>
      </c>
      <c r="F331" s="3">
        <f t="shared" si="17"/>
        <v>0</v>
      </c>
    </row>
    <row r="332" spans="1:6" x14ac:dyDescent="0.4">
      <c r="A332">
        <f t="shared" si="15"/>
        <v>2018</v>
      </c>
      <c r="B332" s="8">
        <v>43252</v>
      </c>
      <c r="C332">
        <v>4306949573981</v>
      </c>
      <c r="D332">
        <f t="shared" si="16"/>
        <v>0</v>
      </c>
      <c r="E332" s="3">
        <f>Calculator!$B$6*Calculator!$B$7*Calculator!$B$8*Calculator!$B$9/('Difficulty&amp;Index_Since2017'!$C332*Calculator!$B$11)</f>
        <v>817.37649154608823</v>
      </c>
      <c r="F332" s="3">
        <f t="shared" si="17"/>
        <v>0</v>
      </c>
    </row>
    <row r="333" spans="1:6" x14ac:dyDescent="0.4">
      <c r="A333">
        <f t="shared" si="15"/>
        <v>2018</v>
      </c>
      <c r="B333" s="8">
        <v>43253</v>
      </c>
      <c r="C333">
        <v>4306949573981</v>
      </c>
      <c r="D333">
        <f t="shared" si="16"/>
        <v>0</v>
      </c>
      <c r="E333" s="3">
        <f>Calculator!$B$6*Calculator!$B$7*Calculator!$B$8*Calculator!$B$9/('Difficulty&amp;Index_Since2017'!$C333*Calculator!$B$11)</f>
        <v>817.37649154608823</v>
      </c>
      <c r="F333" s="3">
        <f t="shared" si="17"/>
        <v>0</v>
      </c>
    </row>
    <row r="334" spans="1:6" x14ac:dyDescent="0.4">
      <c r="A334">
        <f t="shared" si="15"/>
        <v>2018</v>
      </c>
      <c r="B334" s="8">
        <v>43254</v>
      </c>
      <c r="C334">
        <v>4306949573981</v>
      </c>
      <c r="D334">
        <f t="shared" si="16"/>
        <v>0</v>
      </c>
      <c r="E334" s="3">
        <f>Calculator!$B$6*Calculator!$B$7*Calculator!$B$8*Calculator!$B$9/('Difficulty&amp;Index_Since2017'!$C334*Calculator!$B$11)</f>
        <v>817.37649154608823</v>
      </c>
      <c r="F334" s="3">
        <f t="shared" si="17"/>
        <v>0</v>
      </c>
    </row>
    <row r="335" spans="1:6" x14ac:dyDescent="0.4">
      <c r="A335">
        <f t="shared" si="15"/>
        <v>2018</v>
      </c>
      <c r="B335" s="8">
        <v>43255</v>
      </c>
      <c r="C335">
        <v>4306949573981</v>
      </c>
      <c r="D335">
        <f t="shared" si="16"/>
        <v>0</v>
      </c>
      <c r="E335" s="3">
        <f>Calculator!$B$6*Calculator!$B$7*Calculator!$B$8*Calculator!$B$9/('Difficulty&amp;Index_Since2017'!$C335*Calculator!$B$11)</f>
        <v>817.37649154608823</v>
      </c>
      <c r="F335" s="3">
        <f t="shared" si="17"/>
        <v>0</v>
      </c>
    </row>
    <row r="336" spans="1:6" x14ac:dyDescent="0.4">
      <c r="A336">
        <f t="shared" si="15"/>
        <v>2018</v>
      </c>
      <c r="B336" s="8">
        <v>43256</v>
      </c>
      <c r="C336">
        <v>4415593341673.5703</v>
      </c>
      <c r="D336">
        <v>0</v>
      </c>
      <c r="E336" s="3">
        <f>Calculator!$B$6*Calculator!$B$7*Calculator!$B$8*Calculator!$B$9/('Difficulty&amp;Index_Since2017'!$C336*Calculator!$B$11)</f>
        <v>797.2652958825754</v>
      </c>
      <c r="F336" s="3">
        <v>0</v>
      </c>
    </row>
    <row r="337" spans="1:6" x14ac:dyDescent="0.4">
      <c r="A337">
        <f t="shared" si="15"/>
        <v>2018</v>
      </c>
      <c r="B337" s="8">
        <v>43257</v>
      </c>
      <c r="C337" s="3">
        <v>4940704885521</v>
      </c>
      <c r="D337" s="3">
        <f>C337-C335</f>
        <v>633755311540</v>
      </c>
      <c r="E337" s="2">
        <f>Calculator!$B$6*Calculator!$B$7*Calculator!$B$8*Calculator!$B$9/('Difficulty&amp;Index_Since2017'!$C337*Calculator!$B$11)</f>
        <v>712.5297733048634</v>
      </c>
      <c r="F337" s="2">
        <f>E337-E335</f>
        <v>-104.84671824122483</v>
      </c>
    </row>
    <row r="338" spans="1:6" x14ac:dyDescent="0.4">
      <c r="A338">
        <f t="shared" si="15"/>
        <v>2018</v>
      </c>
      <c r="B338" s="8">
        <v>43258</v>
      </c>
      <c r="C338">
        <v>4940704885521</v>
      </c>
      <c r="D338">
        <f t="shared" si="16"/>
        <v>0</v>
      </c>
      <c r="E338" s="3">
        <f>Calculator!$B$6*Calculator!$B$7*Calculator!$B$8*Calculator!$B$9/('Difficulty&amp;Index_Since2017'!$C338*Calculator!$B$11)</f>
        <v>712.5297733048634</v>
      </c>
      <c r="F338" s="3">
        <f t="shared" si="17"/>
        <v>0</v>
      </c>
    </row>
    <row r="339" spans="1:6" x14ac:dyDescent="0.4">
      <c r="A339">
        <f t="shared" si="15"/>
        <v>2018</v>
      </c>
      <c r="B339" s="8">
        <v>43259</v>
      </c>
      <c r="C339">
        <v>4940704885521</v>
      </c>
      <c r="D339">
        <f t="shared" si="16"/>
        <v>0</v>
      </c>
      <c r="E339" s="3">
        <f>Calculator!$B$6*Calculator!$B$7*Calculator!$B$8*Calculator!$B$9/('Difficulty&amp;Index_Since2017'!$C339*Calculator!$B$11)</f>
        <v>712.5297733048634</v>
      </c>
      <c r="F339" s="3">
        <f t="shared" si="17"/>
        <v>0</v>
      </c>
    </row>
    <row r="340" spans="1:6" x14ac:dyDescent="0.4">
      <c r="A340">
        <f t="shared" si="15"/>
        <v>2018</v>
      </c>
      <c r="B340" s="8">
        <v>43260</v>
      </c>
      <c r="C340">
        <v>4940704885521</v>
      </c>
      <c r="D340">
        <f t="shared" si="16"/>
        <v>0</v>
      </c>
      <c r="E340" s="3">
        <f>Calculator!$B$6*Calculator!$B$7*Calculator!$B$8*Calculator!$B$9/('Difficulty&amp;Index_Since2017'!$C340*Calculator!$B$11)</f>
        <v>712.5297733048634</v>
      </c>
      <c r="F340" s="3">
        <f t="shared" si="17"/>
        <v>0</v>
      </c>
    </row>
    <row r="341" spans="1:6" x14ac:dyDescent="0.4">
      <c r="A341">
        <f t="shared" si="15"/>
        <v>2018</v>
      </c>
      <c r="B341" s="8">
        <v>43261</v>
      </c>
      <c r="C341">
        <v>4940704885521</v>
      </c>
      <c r="D341">
        <f t="shared" si="16"/>
        <v>0</v>
      </c>
      <c r="E341" s="3">
        <f>Calculator!$B$6*Calculator!$B$7*Calculator!$B$8*Calculator!$B$9/('Difficulty&amp;Index_Since2017'!$C341*Calculator!$B$11)</f>
        <v>712.5297733048634</v>
      </c>
      <c r="F341" s="3">
        <f t="shared" si="17"/>
        <v>0</v>
      </c>
    </row>
    <row r="342" spans="1:6" x14ac:dyDescent="0.4">
      <c r="A342">
        <f t="shared" si="15"/>
        <v>2018</v>
      </c>
      <c r="B342" s="8">
        <v>43262</v>
      </c>
      <c r="C342">
        <v>4940704885521</v>
      </c>
      <c r="D342">
        <f t="shared" si="16"/>
        <v>0</v>
      </c>
      <c r="E342" s="3">
        <f>Calculator!$B$6*Calculator!$B$7*Calculator!$B$8*Calculator!$B$9/('Difficulty&amp;Index_Since2017'!$C342*Calculator!$B$11)</f>
        <v>712.5297733048634</v>
      </c>
      <c r="F342" s="3">
        <f t="shared" si="17"/>
        <v>0</v>
      </c>
    </row>
    <row r="343" spans="1:6" x14ac:dyDescent="0.4">
      <c r="A343">
        <f t="shared" si="15"/>
        <v>2018</v>
      </c>
      <c r="B343" s="8">
        <v>43263</v>
      </c>
      <c r="C343">
        <v>4940704885521</v>
      </c>
      <c r="D343">
        <f t="shared" si="16"/>
        <v>0</v>
      </c>
      <c r="E343" s="3">
        <f>Calculator!$B$6*Calculator!$B$7*Calculator!$B$8*Calculator!$B$9/('Difficulty&amp;Index_Since2017'!$C343*Calculator!$B$11)</f>
        <v>712.5297733048634</v>
      </c>
      <c r="F343" s="3">
        <f t="shared" si="17"/>
        <v>0</v>
      </c>
    </row>
    <row r="344" spans="1:6" x14ac:dyDescent="0.4">
      <c r="A344">
        <f t="shared" si="15"/>
        <v>2018</v>
      </c>
      <c r="B344" s="8">
        <v>43264</v>
      </c>
      <c r="C344">
        <v>4940704885521</v>
      </c>
      <c r="D344">
        <f t="shared" si="16"/>
        <v>0</v>
      </c>
      <c r="E344" s="3">
        <f>Calculator!$B$6*Calculator!$B$7*Calculator!$B$8*Calculator!$B$9/('Difficulty&amp;Index_Since2017'!$C344*Calculator!$B$11)</f>
        <v>712.5297733048634</v>
      </c>
      <c r="F344" s="3">
        <f t="shared" si="17"/>
        <v>0</v>
      </c>
    </row>
    <row r="345" spans="1:6" x14ac:dyDescent="0.4">
      <c r="A345">
        <f t="shared" si="15"/>
        <v>2018</v>
      </c>
      <c r="B345" s="8">
        <v>43265</v>
      </c>
      <c r="C345">
        <v>4940704885521</v>
      </c>
      <c r="D345">
        <f t="shared" si="16"/>
        <v>0</v>
      </c>
      <c r="E345" s="3">
        <f>Calculator!$B$6*Calculator!$B$7*Calculator!$B$8*Calculator!$B$9/('Difficulty&amp;Index_Since2017'!$C345*Calculator!$B$11)</f>
        <v>712.5297733048634</v>
      </c>
      <c r="F345" s="3">
        <f t="shared" si="17"/>
        <v>0</v>
      </c>
    </row>
    <row r="346" spans="1:6" x14ac:dyDescent="0.4">
      <c r="A346">
        <f t="shared" si="15"/>
        <v>2018</v>
      </c>
      <c r="B346" s="8">
        <v>43266</v>
      </c>
      <c r="C346">
        <v>4940704885521</v>
      </c>
      <c r="D346">
        <f t="shared" si="16"/>
        <v>0</v>
      </c>
      <c r="E346" s="3">
        <f>Calculator!$B$6*Calculator!$B$7*Calculator!$B$8*Calculator!$B$9/('Difficulty&amp;Index_Since2017'!$C346*Calculator!$B$11)</f>
        <v>712.5297733048634</v>
      </c>
      <c r="F346" s="3">
        <f t="shared" si="17"/>
        <v>0</v>
      </c>
    </row>
    <row r="347" spans="1:6" x14ac:dyDescent="0.4">
      <c r="A347">
        <f t="shared" si="15"/>
        <v>2018</v>
      </c>
      <c r="B347" s="8">
        <v>43267</v>
      </c>
      <c r="C347">
        <v>4940704885521</v>
      </c>
      <c r="D347">
        <f t="shared" si="16"/>
        <v>0</v>
      </c>
      <c r="E347" s="3">
        <f>Calculator!$B$6*Calculator!$B$7*Calculator!$B$8*Calculator!$B$9/('Difficulty&amp;Index_Since2017'!$C347*Calculator!$B$11)</f>
        <v>712.5297733048634</v>
      </c>
      <c r="F347" s="3">
        <f t="shared" si="17"/>
        <v>0</v>
      </c>
    </row>
    <row r="348" spans="1:6" x14ac:dyDescent="0.4">
      <c r="A348">
        <f t="shared" si="15"/>
        <v>2018</v>
      </c>
      <c r="B348" s="8">
        <v>43268</v>
      </c>
      <c r="C348">
        <v>4940704885521</v>
      </c>
      <c r="D348">
        <f t="shared" si="16"/>
        <v>0</v>
      </c>
      <c r="E348" s="3">
        <f>Calculator!$B$6*Calculator!$B$7*Calculator!$B$8*Calculator!$B$9/('Difficulty&amp;Index_Since2017'!$C348*Calculator!$B$11)</f>
        <v>712.5297733048634</v>
      </c>
      <c r="F348" s="3">
        <f t="shared" si="17"/>
        <v>0</v>
      </c>
    </row>
    <row r="349" spans="1:6" x14ac:dyDescent="0.4">
      <c r="A349">
        <f t="shared" si="15"/>
        <v>2018</v>
      </c>
      <c r="B349" s="8">
        <v>43269</v>
      </c>
      <c r="C349">
        <v>4940704885521</v>
      </c>
      <c r="D349">
        <f t="shared" si="16"/>
        <v>0</v>
      </c>
      <c r="E349" s="3">
        <f>Calculator!$B$6*Calculator!$B$7*Calculator!$B$8*Calculator!$B$9/('Difficulty&amp;Index_Since2017'!$C349*Calculator!$B$11)</f>
        <v>712.5297733048634</v>
      </c>
      <c r="F349" s="3">
        <f t="shared" si="17"/>
        <v>0</v>
      </c>
    </row>
    <row r="350" spans="1:6" x14ac:dyDescent="0.4">
      <c r="A350">
        <f t="shared" si="15"/>
        <v>2018</v>
      </c>
      <c r="B350" s="8">
        <v>43270</v>
      </c>
      <c r="C350">
        <v>5024546460933.96</v>
      </c>
      <c r="D350">
        <v>0</v>
      </c>
      <c r="E350" s="3">
        <f>Calculator!$B$6*Calculator!$B$7*Calculator!$B$8*Calculator!$B$9/('Difficulty&amp;Index_Since2017'!$C350*Calculator!$B$11)</f>
        <v>700.64021885711429</v>
      </c>
      <c r="F350" s="3">
        <v>0</v>
      </c>
    </row>
    <row r="351" spans="1:6" x14ac:dyDescent="0.4">
      <c r="A351">
        <f t="shared" si="15"/>
        <v>2018</v>
      </c>
      <c r="B351" s="8">
        <v>43271</v>
      </c>
      <c r="C351" s="3">
        <v>5077499034879</v>
      </c>
      <c r="D351" s="3">
        <f>C351-C349</f>
        <v>136794149358</v>
      </c>
      <c r="E351" s="2">
        <f>Calculator!$B$6*Calculator!$B$7*Calculator!$B$8*Calculator!$B$9/('Difficulty&amp;Index_Since2017'!$C351*Calculator!$B$11)</f>
        <v>693.33333356909293</v>
      </c>
      <c r="F351" s="2">
        <f>E351-E349</f>
        <v>-19.196439735770468</v>
      </c>
    </row>
    <row r="352" spans="1:6" x14ac:dyDescent="0.4">
      <c r="A352">
        <f t="shared" si="15"/>
        <v>2018</v>
      </c>
      <c r="B352" s="8">
        <v>43272</v>
      </c>
      <c r="C352">
        <v>5077499034879</v>
      </c>
      <c r="D352">
        <f t="shared" si="16"/>
        <v>0</v>
      </c>
      <c r="E352" s="3">
        <f>Calculator!$B$6*Calculator!$B$7*Calculator!$B$8*Calculator!$B$9/('Difficulty&amp;Index_Since2017'!$C352*Calculator!$B$11)</f>
        <v>693.33333356909293</v>
      </c>
      <c r="F352" s="3">
        <f t="shared" si="17"/>
        <v>0</v>
      </c>
    </row>
    <row r="353" spans="1:6" x14ac:dyDescent="0.4">
      <c r="A353">
        <f t="shared" si="15"/>
        <v>2018</v>
      </c>
      <c r="B353" s="8">
        <v>43273</v>
      </c>
      <c r="C353">
        <v>5077499034879</v>
      </c>
      <c r="D353">
        <f t="shared" si="16"/>
        <v>0</v>
      </c>
      <c r="E353" s="3">
        <f>Calculator!$B$6*Calculator!$B$7*Calculator!$B$8*Calculator!$B$9/('Difficulty&amp;Index_Since2017'!$C353*Calculator!$B$11)</f>
        <v>693.33333356909293</v>
      </c>
      <c r="F353" s="3">
        <f t="shared" si="17"/>
        <v>0</v>
      </c>
    </row>
    <row r="354" spans="1:6" x14ac:dyDescent="0.4">
      <c r="A354">
        <f t="shared" si="15"/>
        <v>2018</v>
      </c>
      <c r="B354" s="8">
        <v>43274</v>
      </c>
      <c r="C354">
        <v>5077499034879</v>
      </c>
      <c r="D354">
        <f t="shared" si="16"/>
        <v>0</v>
      </c>
      <c r="E354" s="3">
        <f>Calculator!$B$6*Calculator!$B$7*Calculator!$B$8*Calculator!$B$9/('Difficulty&amp;Index_Since2017'!$C354*Calculator!$B$11)</f>
        <v>693.33333356909293</v>
      </c>
      <c r="F354" s="3">
        <f t="shared" si="17"/>
        <v>0</v>
      </c>
    </row>
    <row r="355" spans="1:6" x14ac:dyDescent="0.4">
      <c r="A355">
        <f t="shared" si="15"/>
        <v>2018</v>
      </c>
      <c r="B355" s="8">
        <v>43275</v>
      </c>
      <c r="C355">
        <v>5077499034879</v>
      </c>
      <c r="D355">
        <f t="shared" si="16"/>
        <v>0</v>
      </c>
      <c r="E355" s="3">
        <f>Calculator!$B$6*Calculator!$B$7*Calculator!$B$8*Calculator!$B$9/('Difficulty&amp;Index_Since2017'!$C355*Calculator!$B$11)</f>
        <v>693.33333356909293</v>
      </c>
      <c r="F355" s="3">
        <f t="shared" si="17"/>
        <v>0</v>
      </c>
    </row>
    <row r="356" spans="1:6" x14ac:dyDescent="0.4">
      <c r="A356">
        <f t="shared" si="15"/>
        <v>2018</v>
      </c>
      <c r="B356" s="8">
        <v>43276</v>
      </c>
      <c r="C356">
        <v>5077499034879</v>
      </c>
      <c r="D356">
        <f t="shared" si="16"/>
        <v>0</v>
      </c>
      <c r="E356" s="3">
        <f>Calculator!$B$6*Calculator!$B$7*Calculator!$B$8*Calculator!$B$9/('Difficulty&amp;Index_Since2017'!$C356*Calculator!$B$11)</f>
        <v>693.33333356909293</v>
      </c>
      <c r="F356" s="3">
        <f t="shared" si="17"/>
        <v>0</v>
      </c>
    </row>
    <row r="357" spans="1:6" x14ac:dyDescent="0.4">
      <c r="A357">
        <f t="shared" si="15"/>
        <v>2018</v>
      </c>
      <c r="B357" s="8">
        <v>43277</v>
      </c>
      <c r="C357">
        <v>5077499034879</v>
      </c>
      <c r="D357">
        <f t="shared" si="16"/>
        <v>0</v>
      </c>
      <c r="E357" s="3">
        <f>Calculator!$B$6*Calculator!$B$7*Calculator!$B$8*Calculator!$B$9/('Difficulty&amp;Index_Since2017'!$C357*Calculator!$B$11)</f>
        <v>693.33333356909293</v>
      </c>
      <c r="F357" s="3">
        <f t="shared" si="17"/>
        <v>0</v>
      </c>
    </row>
    <row r="358" spans="1:6" x14ac:dyDescent="0.4">
      <c r="A358">
        <f t="shared" si="15"/>
        <v>2018</v>
      </c>
      <c r="B358" s="8">
        <v>43278</v>
      </c>
      <c r="C358">
        <v>5077499034879</v>
      </c>
      <c r="D358">
        <f t="shared" si="16"/>
        <v>0</v>
      </c>
      <c r="E358" s="3">
        <f>Calculator!$B$6*Calculator!$B$7*Calculator!$B$8*Calculator!$B$9/('Difficulty&amp;Index_Since2017'!$C358*Calculator!$B$11)</f>
        <v>693.33333356909293</v>
      </c>
      <c r="F358" s="3">
        <f t="shared" si="17"/>
        <v>0</v>
      </c>
    </row>
    <row r="359" spans="1:6" x14ac:dyDescent="0.4">
      <c r="A359">
        <f t="shared" si="15"/>
        <v>2018</v>
      </c>
      <c r="B359" s="8">
        <v>43279</v>
      </c>
      <c r="C359">
        <v>5077499034879</v>
      </c>
      <c r="D359">
        <f t="shared" si="16"/>
        <v>0</v>
      </c>
      <c r="E359" s="3">
        <f>Calculator!$B$6*Calculator!$B$7*Calculator!$B$8*Calculator!$B$9/('Difficulty&amp;Index_Since2017'!$C359*Calculator!$B$11)</f>
        <v>693.33333356909293</v>
      </c>
      <c r="F359" s="3">
        <f t="shared" si="17"/>
        <v>0</v>
      </c>
    </row>
    <row r="360" spans="1:6" x14ac:dyDescent="0.4">
      <c r="A360">
        <f t="shared" si="15"/>
        <v>2018</v>
      </c>
      <c r="B360" s="8">
        <v>43280</v>
      </c>
      <c r="C360">
        <v>5077499034879</v>
      </c>
      <c r="D360">
        <f t="shared" si="16"/>
        <v>0</v>
      </c>
      <c r="E360" s="3">
        <f>Calculator!$B$6*Calculator!$B$7*Calculator!$B$8*Calculator!$B$9/('Difficulty&amp;Index_Since2017'!$C360*Calculator!$B$11)</f>
        <v>693.33333356909293</v>
      </c>
      <c r="F360" s="3">
        <f t="shared" si="17"/>
        <v>0</v>
      </c>
    </row>
    <row r="361" spans="1:6" x14ac:dyDescent="0.4">
      <c r="A361">
        <f t="shared" si="15"/>
        <v>2018</v>
      </c>
      <c r="B361" s="8">
        <v>43281</v>
      </c>
      <c r="C361">
        <v>5077499034879</v>
      </c>
      <c r="D361">
        <f t="shared" si="16"/>
        <v>0</v>
      </c>
      <c r="E361" s="3">
        <f>Calculator!$B$6*Calculator!$B$7*Calculator!$B$8*Calculator!$B$9/('Difficulty&amp;Index_Since2017'!$C361*Calculator!$B$11)</f>
        <v>693.33333356909293</v>
      </c>
      <c r="F361" s="3">
        <f t="shared" si="17"/>
        <v>0</v>
      </c>
    </row>
    <row r="362" spans="1:6" x14ac:dyDescent="0.4">
      <c r="A362">
        <f t="shared" si="15"/>
        <v>2018</v>
      </c>
      <c r="B362" s="8">
        <v>43282</v>
      </c>
      <c r="C362">
        <v>5077499034879</v>
      </c>
      <c r="D362">
        <f t="shared" si="16"/>
        <v>0</v>
      </c>
      <c r="E362" s="3">
        <f>Calculator!$B$6*Calculator!$B$7*Calculator!$B$8*Calculator!$B$9/('Difficulty&amp;Index_Since2017'!$C362*Calculator!$B$11)</f>
        <v>693.33333356909293</v>
      </c>
      <c r="F362" s="3">
        <f t="shared" si="17"/>
        <v>0</v>
      </c>
    </row>
    <row r="363" spans="1:6" x14ac:dyDescent="0.4">
      <c r="A363">
        <f t="shared" si="15"/>
        <v>2018</v>
      </c>
      <c r="B363" s="8">
        <v>43283</v>
      </c>
      <c r="C363">
        <v>5172892177079.6602</v>
      </c>
      <c r="D363">
        <v>0</v>
      </c>
      <c r="E363" s="3">
        <f>Calculator!$B$6*Calculator!$B$7*Calculator!$B$8*Calculator!$B$9/('Difficulty&amp;Index_Since2017'!$C363*Calculator!$B$11)</f>
        <v>680.5475953364911</v>
      </c>
      <c r="F363" s="3">
        <v>0</v>
      </c>
    </row>
    <row r="364" spans="1:6" x14ac:dyDescent="0.4">
      <c r="A364">
        <f t="shared" si="15"/>
        <v>2018</v>
      </c>
      <c r="B364" s="8">
        <v>43284</v>
      </c>
      <c r="C364" s="3">
        <v>5363678461481</v>
      </c>
      <c r="D364" s="3">
        <f>C364-C362</f>
        <v>286179426602</v>
      </c>
      <c r="E364" s="2">
        <f>Calculator!$B$6*Calculator!$B$7*Calculator!$B$8*Calculator!$B$9/('Difficulty&amp;Index_Since2017'!$C364*Calculator!$B$11)</f>
        <v>656.34048672531139</v>
      </c>
      <c r="F364" s="2">
        <f>E364-E362</f>
        <v>-36.992846843781535</v>
      </c>
    </row>
    <row r="365" spans="1:6" x14ac:dyDescent="0.4">
      <c r="A365">
        <f t="shared" si="15"/>
        <v>2018</v>
      </c>
      <c r="B365" s="8">
        <v>43285</v>
      </c>
      <c r="C365">
        <v>5363678461481</v>
      </c>
      <c r="D365">
        <f t="shared" si="16"/>
        <v>0</v>
      </c>
      <c r="E365" s="3">
        <f>Calculator!$B$6*Calculator!$B$7*Calculator!$B$8*Calculator!$B$9/('Difficulty&amp;Index_Since2017'!$C365*Calculator!$B$11)</f>
        <v>656.34048672531139</v>
      </c>
      <c r="F365" s="3">
        <f t="shared" si="17"/>
        <v>0</v>
      </c>
    </row>
    <row r="366" spans="1:6" x14ac:dyDescent="0.4">
      <c r="A366">
        <f t="shared" si="15"/>
        <v>2018</v>
      </c>
      <c r="B366" s="8">
        <v>43286</v>
      </c>
      <c r="C366">
        <v>5363678461481</v>
      </c>
      <c r="D366">
        <f t="shared" si="16"/>
        <v>0</v>
      </c>
      <c r="E366" s="3">
        <f>Calculator!$B$6*Calculator!$B$7*Calculator!$B$8*Calculator!$B$9/('Difficulty&amp;Index_Since2017'!$C366*Calculator!$B$11)</f>
        <v>656.34048672531139</v>
      </c>
      <c r="F366" s="3">
        <f t="shared" si="17"/>
        <v>0</v>
      </c>
    </row>
    <row r="367" spans="1:6" x14ac:dyDescent="0.4">
      <c r="A367">
        <f t="shared" si="15"/>
        <v>2018</v>
      </c>
      <c r="B367" s="8">
        <v>43287</v>
      </c>
      <c r="C367">
        <v>5363678461481</v>
      </c>
      <c r="D367">
        <f t="shared" si="16"/>
        <v>0</v>
      </c>
      <c r="E367" s="3">
        <f>Calculator!$B$6*Calculator!$B$7*Calculator!$B$8*Calculator!$B$9/('Difficulty&amp;Index_Since2017'!$C367*Calculator!$B$11)</f>
        <v>656.34048672531139</v>
      </c>
      <c r="F367" s="3">
        <f t="shared" si="17"/>
        <v>0</v>
      </c>
    </row>
    <row r="368" spans="1:6" x14ac:dyDescent="0.4">
      <c r="A368">
        <f t="shared" si="15"/>
        <v>2018</v>
      </c>
      <c r="B368" s="8">
        <v>43288</v>
      </c>
      <c r="C368">
        <v>5363678461481</v>
      </c>
      <c r="D368">
        <f t="shared" si="16"/>
        <v>0</v>
      </c>
      <c r="E368" s="3">
        <f>Calculator!$B$6*Calculator!$B$7*Calculator!$B$8*Calculator!$B$9/('Difficulty&amp;Index_Since2017'!$C368*Calculator!$B$11)</f>
        <v>656.34048672531139</v>
      </c>
      <c r="F368" s="3">
        <f t="shared" si="17"/>
        <v>0</v>
      </c>
    </row>
    <row r="369" spans="1:6" x14ac:dyDescent="0.4">
      <c r="A369">
        <f t="shared" si="15"/>
        <v>2018</v>
      </c>
      <c r="B369" s="8">
        <v>43289</v>
      </c>
      <c r="C369">
        <v>5363678461481</v>
      </c>
      <c r="D369">
        <f t="shared" si="16"/>
        <v>0</v>
      </c>
      <c r="E369" s="3">
        <f>Calculator!$B$6*Calculator!$B$7*Calculator!$B$8*Calculator!$B$9/('Difficulty&amp;Index_Since2017'!$C369*Calculator!$B$11)</f>
        <v>656.34048672531139</v>
      </c>
      <c r="F369" s="3">
        <f t="shared" si="17"/>
        <v>0</v>
      </c>
    </row>
    <row r="370" spans="1:6" x14ac:dyDescent="0.4">
      <c r="A370">
        <f t="shared" si="15"/>
        <v>2018</v>
      </c>
      <c r="B370" s="8">
        <v>43290</v>
      </c>
      <c r="C370">
        <v>5363678461481</v>
      </c>
      <c r="D370">
        <f t="shared" si="16"/>
        <v>0</v>
      </c>
      <c r="E370" s="3">
        <f>Calculator!$B$6*Calculator!$B$7*Calculator!$B$8*Calculator!$B$9/('Difficulty&amp;Index_Since2017'!$C370*Calculator!$B$11)</f>
        <v>656.34048672531139</v>
      </c>
      <c r="F370" s="3">
        <f t="shared" si="17"/>
        <v>0</v>
      </c>
    </row>
    <row r="371" spans="1:6" x14ac:dyDescent="0.4">
      <c r="A371">
        <f t="shared" si="15"/>
        <v>2018</v>
      </c>
      <c r="B371" s="8">
        <v>43291</v>
      </c>
      <c r="C371">
        <v>5363678461481</v>
      </c>
      <c r="D371">
        <f t="shared" si="16"/>
        <v>0</v>
      </c>
      <c r="E371" s="3">
        <f>Calculator!$B$6*Calculator!$B$7*Calculator!$B$8*Calculator!$B$9/('Difficulty&amp;Index_Since2017'!$C371*Calculator!$B$11)</f>
        <v>656.34048672531139</v>
      </c>
      <c r="F371" s="3">
        <f t="shared" si="17"/>
        <v>0</v>
      </c>
    </row>
    <row r="372" spans="1:6" x14ac:dyDescent="0.4">
      <c r="A372">
        <f t="shared" si="15"/>
        <v>2018</v>
      </c>
      <c r="B372" s="8">
        <v>43292</v>
      </c>
      <c r="C372">
        <v>5363678461481</v>
      </c>
      <c r="D372">
        <f t="shared" si="16"/>
        <v>0</v>
      </c>
      <c r="E372" s="3">
        <f>Calculator!$B$6*Calculator!$B$7*Calculator!$B$8*Calculator!$B$9/('Difficulty&amp;Index_Since2017'!$C372*Calculator!$B$11)</f>
        <v>656.34048672531139</v>
      </c>
      <c r="F372" s="3">
        <f t="shared" si="17"/>
        <v>0</v>
      </c>
    </row>
    <row r="373" spans="1:6" x14ac:dyDescent="0.4">
      <c r="A373">
        <f t="shared" si="15"/>
        <v>2018</v>
      </c>
      <c r="B373" s="8">
        <v>43293</v>
      </c>
      <c r="C373">
        <v>5363678461481</v>
      </c>
      <c r="D373">
        <f t="shared" si="16"/>
        <v>0</v>
      </c>
      <c r="E373" s="3">
        <f>Calculator!$B$6*Calculator!$B$7*Calculator!$B$8*Calculator!$B$9/('Difficulty&amp;Index_Since2017'!$C373*Calculator!$B$11)</f>
        <v>656.34048672531139</v>
      </c>
      <c r="F373" s="3">
        <f t="shared" si="17"/>
        <v>0</v>
      </c>
    </row>
    <row r="374" spans="1:6" x14ac:dyDescent="0.4">
      <c r="A374">
        <f t="shared" si="15"/>
        <v>2018</v>
      </c>
      <c r="B374" s="8">
        <v>43294</v>
      </c>
      <c r="C374">
        <v>5363678461481</v>
      </c>
      <c r="D374">
        <f t="shared" si="16"/>
        <v>0</v>
      </c>
      <c r="E374" s="3">
        <f>Calculator!$B$6*Calculator!$B$7*Calculator!$B$8*Calculator!$B$9/('Difficulty&amp;Index_Since2017'!$C374*Calculator!$B$11)</f>
        <v>656.34048672531139</v>
      </c>
      <c r="F374" s="3">
        <f t="shared" si="17"/>
        <v>0</v>
      </c>
    </row>
    <row r="375" spans="1:6" x14ac:dyDescent="0.4">
      <c r="A375">
        <f t="shared" si="15"/>
        <v>2018</v>
      </c>
      <c r="B375" s="8">
        <v>43295</v>
      </c>
      <c r="C375">
        <v>5363678461481</v>
      </c>
      <c r="D375">
        <f t="shared" si="16"/>
        <v>0</v>
      </c>
      <c r="E375" s="3">
        <f>Calculator!$B$6*Calculator!$B$7*Calculator!$B$8*Calculator!$B$9/('Difficulty&amp;Index_Since2017'!$C375*Calculator!$B$11)</f>
        <v>656.34048672531139</v>
      </c>
      <c r="F375" s="3">
        <f t="shared" si="17"/>
        <v>0</v>
      </c>
    </row>
    <row r="376" spans="1:6" x14ac:dyDescent="0.4">
      <c r="A376">
        <f t="shared" si="15"/>
        <v>2018</v>
      </c>
      <c r="B376" s="8">
        <v>43296</v>
      </c>
      <c r="C376">
        <v>5363678461481</v>
      </c>
      <c r="D376">
        <f t="shared" si="16"/>
        <v>0</v>
      </c>
      <c r="E376" s="3">
        <f>Calculator!$B$6*Calculator!$B$7*Calculator!$B$8*Calculator!$B$9/('Difficulty&amp;Index_Since2017'!$C376*Calculator!$B$11)</f>
        <v>656.34048672531139</v>
      </c>
      <c r="F376" s="3">
        <f t="shared" si="17"/>
        <v>0</v>
      </c>
    </row>
    <row r="377" spans="1:6" x14ac:dyDescent="0.4">
      <c r="A377">
        <f t="shared" si="15"/>
        <v>2018</v>
      </c>
      <c r="B377" s="8">
        <v>43297</v>
      </c>
      <c r="C377">
        <v>5363678461481</v>
      </c>
      <c r="D377">
        <f t="shared" si="16"/>
        <v>0</v>
      </c>
      <c r="E377" s="3">
        <f>Calculator!$B$6*Calculator!$B$7*Calculator!$B$8*Calculator!$B$9/('Difficulty&amp;Index_Since2017'!$C377*Calculator!$B$11)</f>
        <v>656.34048672531139</v>
      </c>
      <c r="F377" s="3">
        <f t="shared" si="17"/>
        <v>0</v>
      </c>
    </row>
    <row r="378" spans="1:6" x14ac:dyDescent="0.4">
      <c r="A378">
        <f t="shared" si="15"/>
        <v>2018</v>
      </c>
      <c r="B378" s="8">
        <v>43298</v>
      </c>
      <c r="C378">
        <v>5199615302174.9004</v>
      </c>
      <c r="D378">
        <v>0</v>
      </c>
      <c r="E378" s="3">
        <f>Calculator!$B$6*Calculator!$B$7*Calculator!$B$8*Calculator!$B$9/('Difficulty&amp;Index_Since2017'!$C378*Calculator!$B$11)</f>
        <v>677.04995994107344</v>
      </c>
      <c r="F378" s="3">
        <v>0</v>
      </c>
    </row>
    <row r="379" spans="1:6" x14ac:dyDescent="0.4">
      <c r="A379">
        <f t="shared" si="15"/>
        <v>2018</v>
      </c>
      <c r="B379" s="8">
        <v>43299</v>
      </c>
      <c r="C379" s="3">
        <v>5178671069072</v>
      </c>
      <c r="D379" s="3">
        <f>C379-C377</f>
        <v>-185007392409</v>
      </c>
      <c r="E379" s="2">
        <f>Calculator!$B$6*Calculator!$B$7*Calculator!$B$8*Calculator!$B$9/('Difficulty&amp;Index_Since2017'!$C379*Calculator!$B$11)</f>
        <v>679.78817057352751</v>
      </c>
      <c r="F379" s="2">
        <f>E379-E377</f>
        <v>23.447683848216116</v>
      </c>
    </row>
    <row r="380" spans="1:6" x14ac:dyDescent="0.4">
      <c r="A380">
        <f t="shared" si="15"/>
        <v>2018</v>
      </c>
      <c r="B380" s="8">
        <v>43300</v>
      </c>
      <c r="C380">
        <v>5178671069072</v>
      </c>
      <c r="D380">
        <f t="shared" si="16"/>
        <v>0</v>
      </c>
      <c r="E380" s="3">
        <f>Calculator!$B$6*Calculator!$B$7*Calculator!$B$8*Calculator!$B$9/('Difficulty&amp;Index_Since2017'!$C380*Calculator!$B$11)</f>
        <v>679.78817057352751</v>
      </c>
      <c r="F380" s="3">
        <f t="shared" si="17"/>
        <v>0</v>
      </c>
    </row>
    <row r="381" spans="1:6" x14ac:dyDescent="0.4">
      <c r="A381">
        <f t="shared" si="15"/>
        <v>2018</v>
      </c>
      <c r="B381" s="8">
        <v>43301</v>
      </c>
      <c r="C381">
        <v>5178671069072</v>
      </c>
      <c r="D381">
        <f t="shared" si="16"/>
        <v>0</v>
      </c>
      <c r="E381" s="3">
        <f>Calculator!$B$6*Calculator!$B$7*Calculator!$B$8*Calculator!$B$9/('Difficulty&amp;Index_Since2017'!$C381*Calculator!$B$11)</f>
        <v>679.78817057352751</v>
      </c>
      <c r="F381" s="3">
        <f t="shared" si="17"/>
        <v>0</v>
      </c>
    </row>
    <row r="382" spans="1:6" x14ac:dyDescent="0.4">
      <c r="A382">
        <f t="shared" si="15"/>
        <v>2018</v>
      </c>
      <c r="B382" s="8">
        <v>43302</v>
      </c>
      <c r="C382">
        <v>5178671069072</v>
      </c>
      <c r="D382">
        <f t="shared" si="16"/>
        <v>0</v>
      </c>
      <c r="E382" s="3">
        <f>Calculator!$B$6*Calculator!$B$7*Calculator!$B$8*Calculator!$B$9/('Difficulty&amp;Index_Since2017'!$C382*Calculator!$B$11)</f>
        <v>679.78817057352751</v>
      </c>
      <c r="F382" s="3">
        <f t="shared" si="17"/>
        <v>0</v>
      </c>
    </row>
    <row r="383" spans="1:6" x14ac:dyDescent="0.4">
      <c r="A383">
        <f t="shared" si="15"/>
        <v>2018</v>
      </c>
      <c r="B383" s="8">
        <v>43303</v>
      </c>
      <c r="C383">
        <v>5178671069072</v>
      </c>
      <c r="D383">
        <f t="shared" si="16"/>
        <v>0</v>
      </c>
      <c r="E383" s="3">
        <f>Calculator!$B$6*Calculator!$B$7*Calculator!$B$8*Calculator!$B$9/('Difficulty&amp;Index_Since2017'!$C383*Calculator!$B$11)</f>
        <v>679.78817057352751</v>
      </c>
      <c r="F383" s="3">
        <f t="shared" si="17"/>
        <v>0</v>
      </c>
    </row>
    <row r="384" spans="1:6" x14ac:dyDescent="0.4">
      <c r="A384">
        <f t="shared" si="15"/>
        <v>2018</v>
      </c>
      <c r="B384" s="8">
        <v>43304</v>
      </c>
      <c r="C384">
        <v>5178671069072</v>
      </c>
      <c r="D384">
        <f t="shared" si="16"/>
        <v>0</v>
      </c>
      <c r="E384" s="3">
        <f>Calculator!$B$6*Calculator!$B$7*Calculator!$B$8*Calculator!$B$9/('Difficulty&amp;Index_Since2017'!$C384*Calculator!$B$11)</f>
        <v>679.78817057352751</v>
      </c>
      <c r="F384" s="3">
        <f t="shared" si="17"/>
        <v>0</v>
      </c>
    </row>
    <row r="385" spans="1:6" x14ac:dyDescent="0.4">
      <c r="A385">
        <f t="shared" si="15"/>
        <v>2018</v>
      </c>
      <c r="B385" s="8">
        <v>43305</v>
      </c>
      <c r="C385">
        <v>5178671069072</v>
      </c>
      <c r="D385">
        <f t="shared" si="16"/>
        <v>0</v>
      </c>
      <c r="E385" s="3">
        <f>Calculator!$B$6*Calculator!$B$7*Calculator!$B$8*Calculator!$B$9/('Difficulty&amp;Index_Since2017'!$C385*Calculator!$B$11)</f>
        <v>679.78817057352751</v>
      </c>
      <c r="F385" s="3">
        <f t="shared" si="17"/>
        <v>0</v>
      </c>
    </row>
    <row r="386" spans="1:6" x14ac:dyDescent="0.4">
      <c r="A386">
        <f t="shared" si="15"/>
        <v>2018</v>
      </c>
      <c r="B386" s="8">
        <v>43306</v>
      </c>
      <c r="C386">
        <v>5178671069072</v>
      </c>
      <c r="D386">
        <f t="shared" si="16"/>
        <v>0</v>
      </c>
      <c r="E386" s="3">
        <f>Calculator!$B$6*Calculator!$B$7*Calculator!$B$8*Calculator!$B$9/('Difficulty&amp;Index_Since2017'!$C386*Calculator!$B$11)</f>
        <v>679.78817057352751</v>
      </c>
      <c r="F386" s="3">
        <f t="shared" si="17"/>
        <v>0</v>
      </c>
    </row>
    <row r="387" spans="1:6" x14ac:dyDescent="0.4">
      <c r="A387">
        <f t="shared" ref="A387:A450" si="18">YEAR(B387)</f>
        <v>2018</v>
      </c>
      <c r="B387" s="8">
        <v>43307</v>
      </c>
      <c r="C387">
        <v>5178671069072</v>
      </c>
      <c r="D387">
        <f t="shared" si="16"/>
        <v>0</v>
      </c>
      <c r="E387" s="3">
        <f>Calculator!$B$6*Calculator!$B$7*Calculator!$B$8*Calculator!$B$9/('Difficulty&amp;Index_Since2017'!$C387*Calculator!$B$11)</f>
        <v>679.78817057352751</v>
      </c>
      <c r="F387" s="3">
        <f t="shared" si="17"/>
        <v>0</v>
      </c>
    </row>
    <row r="388" spans="1:6" x14ac:dyDescent="0.4">
      <c r="A388">
        <f t="shared" si="18"/>
        <v>2018</v>
      </c>
      <c r="B388" s="8">
        <v>43308</v>
      </c>
      <c r="C388">
        <v>5178671069072</v>
      </c>
      <c r="D388">
        <f t="shared" ref="D388:D451" si="19">C388-C387</f>
        <v>0</v>
      </c>
      <c r="E388" s="3">
        <f>Calculator!$B$6*Calculator!$B$7*Calculator!$B$8*Calculator!$B$9/('Difficulty&amp;Index_Since2017'!$C388*Calculator!$B$11)</f>
        <v>679.78817057352751</v>
      </c>
      <c r="F388" s="3">
        <f t="shared" ref="F388:F451" si="20">E388-E387</f>
        <v>0</v>
      </c>
    </row>
    <row r="389" spans="1:6" x14ac:dyDescent="0.4">
      <c r="A389">
        <f t="shared" si="18"/>
        <v>2018</v>
      </c>
      <c r="B389" s="8">
        <v>43309</v>
      </c>
      <c r="C389">
        <v>5178671069072</v>
      </c>
      <c r="D389">
        <f t="shared" si="19"/>
        <v>0</v>
      </c>
      <c r="E389" s="3">
        <f>Calculator!$B$6*Calculator!$B$7*Calculator!$B$8*Calculator!$B$9/('Difficulty&amp;Index_Since2017'!$C389*Calculator!$B$11)</f>
        <v>679.78817057352751</v>
      </c>
      <c r="F389" s="3">
        <f t="shared" si="20"/>
        <v>0</v>
      </c>
    </row>
    <row r="390" spans="1:6" x14ac:dyDescent="0.4">
      <c r="A390">
        <f t="shared" si="18"/>
        <v>2018</v>
      </c>
      <c r="B390" s="8">
        <v>43310</v>
      </c>
      <c r="C390">
        <v>5595791656327.3096</v>
      </c>
      <c r="D390">
        <v>0</v>
      </c>
      <c r="E390" s="3">
        <f>Calculator!$B$6*Calculator!$B$7*Calculator!$B$8*Calculator!$B$9/('Difficulty&amp;Index_Since2017'!$C390*Calculator!$B$11)</f>
        <v>629.11551184467351</v>
      </c>
      <c r="F390" s="3">
        <v>0</v>
      </c>
    </row>
    <row r="391" spans="1:6" x14ac:dyDescent="0.4">
      <c r="A391">
        <f t="shared" si="18"/>
        <v>2018</v>
      </c>
      <c r="B391" s="8">
        <v>43311</v>
      </c>
      <c r="C391" s="3">
        <v>5949437371609</v>
      </c>
      <c r="D391" s="3">
        <f>C391-C389</f>
        <v>770766302537</v>
      </c>
      <c r="E391" s="2">
        <f>Calculator!$B$6*Calculator!$B$7*Calculator!$B$8*Calculator!$B$9/('Difficulty&amp;Index_Since2017'!$C391*Calculator!$B$11)</f>
        <v>591.7197059416111</v>
      </c>
      <c r="F391" s="2">
        <f>E391-E389</f>
        <v>-88.068464631916413</v>
      </c>
    </row>
    <row r="392" spans="1:6" x14ac:dyDescent="0.4">
      <c r="A392">
        <f t="shared" si="18"/>
        <v>2018</v>
      </c>
      <c r="B392" s="8">
        <v>43312</v>
      </c>
      <c r="C392">
        <v>5949437371609</v>
      </c>
      <c r="D392">
        <f t="shared" si="19"/>
        <v>0</v>
      </c>
      <c r="E392" s="3">
        <f>Calculator!$B$6*Calculator!$B$7*Calculator!$B$8*Calculator!$B$9/('Difficulty&amp;Index_Since2017'!$C392*Calculator!$B$11)</f>
        <v>591.7197059416111</v>
      </c>
      <c r="F392" s="3">
        <f t="shared" si="20"/>
        <v>0</v>
      </c>
    </row>
    <row r="393" spans="1:6" x14ac:dyDescent="0.4">
      <c r="A393">
        <f t="shared" si="18"/>
        <v>2018</v>
      </c>
      <c r="B393" s="8">
        <v>43313</v>
      </c>
      <c r="C393">
        <v>5949437371609</v>
      </c>
      <c r="D393">
        <f t="shared" si="19"/>
        <v>0</v>
      </c>
      <c r="E393" s="3">
        <f>Calculator!$B$6*Calculator!$B$7*Calculator!$B$8*Calculator!$B$9/('Difficulty&amp;Index_Since2017'!$C393*Calculator!$B$11)</f>
        <v>591.7197059416111</v>
      </c>
      <c r="F393" s="3">
        <f t="shared" si="20"/>
        <v>0</v>
      </c>
    </row>
    <row r="394" spans="1:6" x14ac:dyDescent="0.4">
      <c r="A394">
        <f t="shared" si="18"/>
        <v>2018</v>
      </c>
      <c r="B394" s="8">
        <v>43314</v>
      </c>
      <c r="C394">
        <v>5949437371609</v>
      </c>
      <c r="D394">
        <f t="shared" si="19"/>
        <v>0</v>
      </c>
      <c r="E394" s="3">
        <f>Calculator!$B$6*Calculator!$B$7*Calculator!$B$8*Calculator!$B$9/('Difficulty&amp;Index_Since2017'!$C394*Calculator!$B$11)</f>
        <v>591.7197059416111</v>
      </c>
      <c r="F394" s="3">
        <f t="shared" si="20"/>
        <v>0</v>
      </c>
    </row>
    <row r="395" spans="1:6" x14ac:dyDescent="0.4">
      <c r="A395">
        <f t="shared" si="18"/>
        <v>2018</v>
      </c>
      <c r="B395" s="8">
        <v>43315</v>
      </c>
      <c r="C395">
        <v>5949437371609</v>
      </c>
      <c r="D395">
        <f t="shared" si="19"/>
        <v>0</v>
      </c>
      <c r="E395" s="3">
        <f>Calculator!$B$6*Calculator!$B$7*Calculator!$B$8*Calculator!$B$9/('Difficulty&amp;Index_Since2017'!$C395*Calculator!$B$11)</f>
        <v>591.7197059416111</v>
      </c>
      <c r="F395" s="3">
        <f t="shared" si="20"/>
        <v>0</v>
      </c>
    </row>
    <row r="396" spans="1:6" x14ac:dyDescent="0.4">
      <c r="A396">
        <f t="shared" si="18"/>
        <v>2018</v>
      </c>
      <c r="B396" s="8">
        <v>43316</v>
      </c>
      <c r="C396">
        <v>5949437371609</v>
      </c>
      <c r="D396">
        <f t="shared" si="19"/>
        <v>0</v>
      </c>
      <c r="E396" s="3">
        <f>Calculator!$B$6*Calculator!$B$7*Calculator!$B$8*Calculator!$B$9/('Difficulty&amp;Index_Since2017'!$C396*Calculator!$B$11)</f>
        <v>591.7197059416111</v>
      </c>
      <c r="F396" s="3">
        <f t="shared" si="20"/>
        <v>0</v>
      </c>
    </row>
    <row r="397" spans="1:6" x14ac:dyDescent="0.4">
      <c r="A397">
        <f t="shared" si="18"/>
        <v>2018</v>
      </c>
      <c r="B397" s="8">
        <v>43317</v>
      </c>
      <c r="C397">
        <v>5949437371609</v>
      </c>
      <c r="D397">
        <f t="shared" si="19"/>
        <v>0</v>
      </c>
      <c r="E397" s="3">
        <f>Calculator!$B$6*Calculator!$B$7*Calculator!$B$8*Calculator!$B$9/('Difficulty&amp;Index_Since2017'!$C397*Calculator!$B$11)</f>
        <v>591.7197059416111</v>
      </c>
      <c r="F397" s="3">
        <f t="shared" si="20"/>
        <v>0</v>
      </c>
    </row>
    <row r="398" spans="1:6" x14ac:dyDescent="0.4">
      <c r="A398">
        <f t="shared" si="18"/>
        <v>2018</v>
      </c>
      <c r="B398" s="8">
        <v>43318</v>
      </c>
      <c r="C398">
        <v>5949437371609</v>
      </c>
      <c r="D398">
        <f t="shared" si="19"/>
        <v>0</v>
      </c>
      <c r="E398" s="3">
        <f>Calculator!$B$6*Calculator!$B$7*Calculator!$B$8*Calculator!$B$9/('Difficulty&amp;Index_Since2017'!$C398*Calculator!$B$11)</f>
        <v>591.7197059416111</v>
      </c>
      <c r="F398" s="3">
        <f t="shared" si="20"/>
        <v>0</v>
      </c>
    </row>
    <row r="399" spans="1:6" x14ac:dyDescent="0.4">
      <c r="A399">
        <f t="shared" si="18"/>
        <v>2018</v>
      </c>
      <c r="B399" s="8">
        <v>43319</v>
      </c>
      <c r="C399">
        <v>5949437371609</v>
      </c>
      <c r="D399">
        <f t="shared" si="19"/>
        <v>0</v>
      </c>
      <c r="E399" s="3">
        <f>Calculator!$B$6*Calculator!$B$7*Calculator!$B$8*Calculator!$B$9/('Difficulty&amp;Index_Since2017'!$C399*Calculator!$B$11)</f>
        <v>591.7197059416111</v>
      </c>
      <c r="F399" s="3">
        <f t="shared" si="20"/>
        <v>0</v>
      </c>
    </row>
    <row r="400" spans="1:6" x14ac:dyDescent="0.4">
      <c r="A400">
        <f t="shared" si="18"/>
        <v>2018</v>
      </c>
      <c r="B400" s="8">
        <v>43320</v>
      </c>
      <c r="C400">
        <v>5949437371609</v>
      </c>
      <c r="D400">
        <f t="shared" si="19"/>
        <v>0</v>
      </c>
      <c r="E400" s="3">
        <f>Calculator!$B$6*Calculator!$B$7*Calculator!$B$8*Calculator!$B$9/('Difficulty&amp;Index_Since2017'!$C400*Calculator!$B$11)</f>
        <v>591.7197059416111</v>
      </c>
      <c r="F400" s="3">
        <f t="shared" si="20"/>
        <v>0</v>
      </c>
    </row>
    <row r="401" spans="1:6" x14ac:dyDescent="0.4">
      <c r="A401">
        <f t="shared" si="18"/>
        <v>2018</v>
      </c>
      <c r="B401" s="8">
        <v>43321</v>
      </c>
      <c r="C401">
        <v>5949437371609</v>
      </c>
      <c r="D401">
        <f t="shared" si="19"/>
        <v>0</v>
      </c>
      <c r="E401" s="3">
        <f>Calculator!$B$6*Calculator!$B$7*Calculator!$B$8*Calculator!$B$9/('Difficulty&amp;Index_Since2017'!$C401*Calculator!$B$11)</f>
        <v>591.7197059416111</v>
      </c>
      <c r="F401" s="3">
        <f t="shared" si="20"/>
        <v>0</v>
      </c>
    </row>
    <row r="402" spans="1:6" x14ac:dyDescent="0.4">
      <c r="A402">
        <f t="shared" si="18"/>
        <v>2018</v>
      </c>
      <c r="B402" s="8">
        <v>43322</v>
      </c>
      <c r="C402">
        <v>5949437371609</v>
      </c>
      <c r="D402">
        <f t="shared" si="19"/>
        <v>0</v>
      </c>
      <c r="E402" s="3">
        <f>Calculator!$B$6*Calculator!$B$7*Calculator!$B$8*Calculator!$B$9/('Difficulty&amp;Index_Since2017'!$C402*Calculator!$B$11)</f>
        <v>591.7197059416111</v>
      </c>
      <c r="F402" s="3">
        <f t="shared" si="20"/>
        <v>0</v>
      </c>
    </row>
    <row r="403" spans="1:6" x14ac:dyDescent="0.4">
      <c r="A403">
        <f t="shared" si="18"/>
        <v>2018</v>
      </c>
      <c r="B403" s="8">
        <v>43323</v>
      </c>
      <c r="C403">
        <v>6197839919506.5996</v>
      </c>
      <c r="D403">
        <v>0</v>
      </c>
      <c r="E403" s="3">
        <f>Calculator!$B$6*Calculator!$B$7*Calculator!$B$8*Calculator!$B$9/('Difficulty&amp;Index_Since2017'!$C403*Calculator!$B$11)</f>
        <v>568.00423659970272</v>
      </c>
      <c r="F403" s="3">
        <v>0</v>
      </c>
    </row>
    <row r="404" spans="1:6" x14ac:dyDescent="0.4">
      <c r="A404">
        <f t="shared" si="18"/>
        <v>2018</v>
      </c>
      <c r="B404" s="8">
        <v>43324</v>
      </c>
      <c r="C404" s="3">
        <v>6389316883511</v>
      </c>
      <c r="D404" s="3">
        <f>C404-C402</f>
        <v>439879511902</v>
      </c>
      <c r="E404" s="2">
        <f>Calculator!$B$6*Calculator!$B$7*Calculator!$B$8*Calculator!$B$9/('Difficulty&amp;Index_Since2017'!$C404*Calculator!$B$11)</f>
        <v>550.98211533875451</v>
      </c>
      <c r="F404" s="2">
        <f>E404-E402</f>
        <v>-40.737590602856585</v>
      </c>
    </row>
    <row r="405" spans="1:6" x14ac:dyDescent="0.4">
      <c r="A405">
        <f t="shared" si="18"/>
        <v>2018</v>
      </c>
      <c r="B405" s="8">
        <v>43325</v>
      </c>
      <c r="C405">
        <v>6389316883511</v>
      </c>
      <c r="D405">
        <f t="shared" si="19"/>
        <v>0</v>
      </c>
      <c r="E405" s="3">
        <f>Calculator!$B$6*Calculator!$B$7*Calculator!$B$8*Calculator!$B$9/('Difficulty&amp;Index_Since2017'!$C405*Calculator!$B$11)</f>
        <v>550.98211533875451</v>
      </c>
      <c r="F405" s="3">
        <f t="shared" si="20"/>
        <v>0</v>
      </c>
    </row>
    <row r="406" spans="1:6" x14ac:dyDescent="0.4">
      <c r="A406">
        <f t="shared" si="18"/>
        <v>2018</v>
      </c>
      <c r="B406" s="8">
        <v>43326</v>
      </c>
      <c r="C406">
        <v>6389316883511</v>
      </c>
      <c r="D406">
        <f t="shared" si="19"/>
        <v>0</v>
      </c>
      <c r="E406" s="3">
        <f>Calculator!$B$6*Calculator!$B$7*Calculator!$B$8*Calculator!$B$9/('Difficulty&amp;Index_Since2017'!$C406*Calculator!$B$11)</f>
        <v>550.98211533875451</v>
      </c>
      <c r="F406" s="3">
        <f t="shared" si="20"/>
        <v>0</v>
      </c>
    </row>
    <row r="407" spans="1:6" x14ac:dyDescent="0.4">
      <c r="A407">
        <f t="shared" si="18"/>
        <v>2018</v>
      </c>
      <c r="B407" s="8">
        <v>43327</v>
      </c>
      <c r="C407">
        <v>6389316883511</v>
      </c>
      <c r="D407">
        <f t="shared" si="19"/>
        <v>0</v>
      </c>
      <c r="E407" s="3">
        <f>Calculator!$B$6*Calculator!$B$7*Calculator!$B$8*Calculator!$B$9/('Difficulty&amp;Index_Since2017'!$C407*Calculator!$B$11)</f>
        <v>550.98211533875451</v>
      </c>
      <c r="F407" s="3">
        <f t="shared" si="20"/>
        <v>0</v>
      </c>
    </row>
    <row r="408" spans="1:6" x14ac:dyDescent="0.4">
      <c r="A408">
        <f t="shared" si="18"/>
        <v>2018</v>
      </c>
      <c r="B408" s="8">
        <v>43328</v>
      </c>
      <c r="C408">
        <v>6389316883511</v>
      </c>
      <c r="D408">
        <f t="shared" si="19"/>
        <v>0</v>
      </c>
      <c r="E408" s="3">
        <f>Calculator!$B$6*Calculator!$B$7*Calculator!$B$8*Calculator!$B$9/('Difficulty&amp;Index_Since2017'!$C408*Calculator!$B$11)</f>
        <v>550.98211533875451</v>
      </c>
      <c r="F408" s="3">
        <f t="shared" si="20"/>
        <v>0</v>
      </c>
    </row>
    <row r="409" spans="1:6" x14ac:dyDescent="0.4">
      <c r="A409">
        <f t="shared" si="18"/>
        <v>2018</v>
      </c>
      <c r="B409" s="8">
        <v>43329</v>
      </c>
      <c r="C409">
        <v>6389316883511</v>
      </c>
      <c r="D409">
        <f t="shared" si="19"/>
        <v>0</v>
      </c>
      <c r="E409" s="3">
        <f>Calculator!$B$6*Calculator!$B$7*Calculator!$B$8*Calculator!$B$9/('Difficulty&amp;Index_Since2017'!$C409*Calculator!$B$11)</f>
        <v>550.98211533875451</v>
      </c>
      <c r="F409" s="3">
        <f t="shared" si="20"/>
        <v>0</v>
      </c>
    </row>
    <row r="410" spans="1:6" x14ac:dyDescent="0.4">
      <c r="A410">
        <f t="shared" si="18"/>
        <v>2018</v>
      </c>
      <c r="B410" s="8">
        <v>43330</v>
      </c>
      <c r="C410">
        <v>6389316883511</v>
      </c>
      <c r="D410">
        <f t="shared" si="19"/>
        <v>0</v>
      </c>
      <c r="E410" s="3">
        <f>Calculator!$B$6*Calculator!$B$7*Calculator!$B$8*Calculator!$B$9/('Difficulty&amp;Index_Since2017'!$C410*Calculator!$B$11)</f>
        <v>550.98211533875451</v>
      </c>
      <c r="F410" s="3">
        <f t="shared" si="20"/>
        <v>0</v>
      </c>
    </row>
    <row r="411" spans="1:6" x14ac:dyDescent="0.4">
      <c r="A411">
        <f t="shared" si="18"/>
        <v>2018</v>
      </c>
      <c r="B411" s="8">
        <v>43331</v>
      </c>
      <c r="C411">
        <v>6389316883511</v>
      </c>
      <c r="D411">
        <f t="shared" si="19"/>
        <v>0</v>
      </c>
      <c r="E411" s="3">
        <f>Calculator!$B$6*Calculator!$B$7*Calculator!$B$8*Calculator!$B$9/('Difficulty&amp;Index_Since2017'!$C411*Calculator!$B$11)</f>
        <v>550.98211533875451</v>
      </c>
      <c r="F411" s="3">
        <f t="shared" si="20"/>
        <v>0</v>
      </c>
    </row>
    <row r="412" spans="1:6" x14ac:dyDescent="0.4">
      <c r="A412">
        <f t="shared" si="18"/>
        <v>2018</v>
      </c>
      <c r="B412" s="8">
        <v>43332</v>
      </c>
      <c r="C412">
        <v>6389316883511</v>
      </c>
      <c r="D412">
        <f t="shared" si="19"/>
        <v>0</v>
      </c>
      <c r="E412" s="3">
        <f>Calculator!$B$6*Calculator!$B$7*Calculator!$B$8*Calculator!$B$9/('Difficulty&amp;Index_Since2017'!$C412*Calculator!$B$11)</f>
        <v>550.98211533875451</v>
      </c>
      <c r="F412" s="3">
        <f t="shared" si="20"/>
        <v>0</v>
      </c>
    </row>
    <row r="413" spans="1:6" x14ac:dyDescent="0.4">
      <c r="A413">
        <f t="shared" si="18"/>
        <v>2018</v>
      </c>
      <c r="B413" s="8">
        <v>43333</v>
      </c>
      <c r="C413">
        <v>6389316883511</v>
      </c>
      <c r="D413">
        <f t="shared" si="19"/>
        <v>0</v>
      </c>
      <c r="E413" s="3">
        <f>Calculator!$B$6*Calculator!$B$7*Calculator!$B$8*Calculator!$B$9/('Difficulty&amp;Index_Since2017'!$C413*Calculator!$B$11)</f>
        <v>550.98211533875451</v>
      </c>
      <c r="F413" s="3">
        <f t="shared" si="20"/>
        <v>0</v>
      </c>
    </row>
    <row r="414" spans="1:6" x14ac:dyDescent="0.4">
      <c r="A414">
        <f t="shared" si="18"/>
        <v>2018</v>
      </c>
      <c r="B414" s="8">
        <v>43334</v>
      </c>
      <c r="C414">
        <v>6389316883511</v>
      </c>
      <c r="D414">
        <f t="shared" si="19"/>
        <v>0</v>
      </c>
      <c r="E414" s="3">
        <f>Calculator!$B$6*Calculator!$B$7*Calculator!$B$8*Calculator!$B$9/('Difficulty&amp;Index_Since2017'!$C414*Calculator!$B$11)</f>
        <v>550.98211533875451</v>
      </c>
      <c r="F414" s="3">
        <f t="shared" si="20"/>
        <v>0</v>
      </c>
    </row>
    <row r="415" spans="1:6" x14ac:dyDescent="0.4">
      <c r="A415">
        <f t="shared" si="18"/>
        <v>2018</v>
      </c>
      <c r="B415" s="8">
        <v>43335</v>
      </c>
      <c r="C415">
        <v>6389316883511</v>
      </c>
      <c r="D415">
        <f t="shared" si="19"/>
        <v>0</v>
      </c>
      <c r="E415" s="3">
        <f>Calculator!$B$6*Calculator!$B$7*Calculator!$B$8*Calculator!$B$9/('Difficulty&amp;Index_Since2017'!$C415*Calculator!$B$11)</f>
        <v>550.98211533875451</v>
      </c>
      <c r="F415" s="3">
        <f t="shared" si="20"/>
        <v>0</v>
      </c>
    </row>
    <row r="416" spans="1:6" x14ac:dyDescent="0.4">
      <c r="A416">
        <f t="shared" si="18"/>
        <v>2018</v>
      </c>
      <c r="B416" s="8">
        <v>43336</v>
      </c>
      <c r="C416">
        <v>6505039002076.4102</v>
      </c>
      <c r="D416">
        <v>0</v>
      </c>
      <c r="E416" s="3">
        <f>Calculator!$B$6*Calculator!$B$7*Calculator!$B$8*Calculator!$B$9/('Difficulty&amp;Index_Since2017'!$C416*Calculator!$B$11)</f>
        <v>541.18035740028563</v>
      </c>
      <c r="F416" s="3">
        <v>0</v>
      </c>
    </row>
    <row r="417" spans="1:6" x14ac:dyDescent="0.4">
      <c r="A417">
        <f t="shared" si="18"/>
        <v>2018</v>
      </c>
      <c r="B417" s="8">
        <v>43337</v>
      </c>
      <c r="C417" s="3">
        <v>6727225469722</v>
      </c>
      <c r="D417" s="3">
        <f>C417-C415</f>
        <v>337908586211</v>
      </c>
      <c r="E417" s="2">
        <f>Calculator!$B$6*Calculator!$B$7*Calculator!$B$8*Calculator!$B$9/('Difficulty&amp;Index_Since2017'!$C417*Calculator!$B$11)</f>
        <v>523.30627951912368</v>
      </c>
      <c r="F417" s="2">
        <f>E417-E415</f>
        <v>-27.675835819630834</v>
      </c>
    </row>
    <row r="418" spans="1:6" x14ac:dyDescent="0.4">
      <c r="A418">
        <f t="shared" si="18"/>
        <v>2018</v>
      </c>
      <c r="B418" s="8">
        <v>43338</v>
      </c>
      <c r="C418">
        <v>6727225469722</v>
      </c>
      <c r="D418">
        <f t="shared" si="19"/>
        <v>0</v>
      </c>
      <c r="E418" s="3">
        <f>Calculator!$B$6*Calculator!$B$7*Calculator!$B$8*Calculator!$B$9/('Difficulty&amp;Index_Since2017'!$C418*Calculator!$B$11)</f>
        <v>523.30627951912368</v>
      </c>
      <c r="F418" s="3">
        <f t="shared" si="20"/>
        <v>0</v>
      </c>
    </row>
    <row r="419" spans="1:6" x14ac:dyDescent="0.4">
      <c r="A419">
        <f t="shared" si="18"/>
        <v>2018</v>
      </c>
      <c r="B419" s="8">
        <v>43339</v>
      </c>
      <c r="C419">
        <v>6727225469722</v>
      </c>
      <c r="D419">
        <f t="shared" si="19"/>
        <v>0</v>
      </c>
      <c r="E419" s="3">
        <f>Calculator!$B$6*Calculator!$B$7*Calculator!$B$8*Calculator!$B$9/('Difficulty&amp;Index_Since2017'!$C419*Calculator!$B$11)</f>
        <v>523.30627951912368</v>
      </c>
      <c r="F419" s="3">
        <f t="shared" si="20"/>
        <v>0</v>
      </c>
    </row>
    <row r="420" spans="1:6" x14ac:dyDescent="0.4">
      <c r="A420">
        <f t="shared" si="18"/>
        <v>2018</v>
      </c>
      <c r="B420" s="8">
        <v>43340</v>
      </c>
      <c r="C420">
        <v>6727225469722</v>
      </c>
      <c r="D420">
        <f t="shared" si="19"/>
        <v>0</v>
      </c>
      <c r="E420" s="3">
        <f>Calculator!$B$6*Calculator!$B$7*Calculator!$B$8*Calculator!$B$9/('Difficulty&amp;Index_Since2017'!$C420*Calculator!$B$11)</f>
        <v>523.30627951912368</v>
      </c>
      <c r="F420" s="3">
        <f t="shared" si="20"/>
        <v>0</v>
      </c>
    </row>
    <row r="421" spans="1:6" x14ac:dyDescent="0.4">
      <c r="A421">
        <f t="shared" si="18"/>
        <v>2018</v>
      </c>
      <c r="B421" s="8">
        <v>43341</v>
      </c>
      <c r="C421">
        <v>6727225469722</v>
      </c>
      <c r="D421">
        <f t="shared" si="19"/>
        <v>0</v>
      </c>
      <c r="E421" s="3">
        <f>Calculator!$B$6*Calculator!$B$7*Calculator!$B$8*Calculator!$B$9/('Difficulty&amp;Index_Since2017'!$C421*Calculator!$B$11)</f>
        <v>523.30627951912368</v>
      </c>
      <c r="F421" s="3">
        <f t="shared" si="20"/>
        <v>0</v>
      </c>
    </row>
    <row r="422" spans="1:6" x14ac:dyDescent="0.4">
      <c r="A422">
        <f t="shared" si="18"/>
        <v>2018</v>
      </c>
      <c r="B422" s="8">
        <v>43342</v>
      </c>
      <c r="C422">
        <v>6727225469722</v>
      </c>
      <c r="D422">
        <f t="shared" si="19"/>
        <v>0</v>
      </c>
      <c r="E422" s="3">
        <f>Calculator!$B$6*Calculator!$B$7*Calculator!$B$8*Calculator!$B$9/('Difficulty&amp;Index_Since2017'!$C422*Calculator!$B$11)</f>
        <v>523.30627951912368</v>
      </c>
      <c r="F422" s="3">
        <f t="shared" si="20"/>
        <v>0</v>
      </c>
    </row>
    <row r="423" spans="1:6" x14ac:dyDescent="0.4">
      <c r="A423">
        <f t="shared" si="18"/>
        <v>2018</v>
      </c>
      <c r="B423" s="8">
        <v>43343</v>
      </c>
      <c r="C423">
        <v>6727225469722</v>
      </c>
      <c r="D423">
        <f t="shared" si="19"/>
        <v>0</v>
      </c>
      <c r="E423" s="3">
        <f>Calculator!$B$6*Calculator!$B$7*Calculator!$B$8*Calculator!$B$9/('Difficulty&amp;Index_Since2017'!$C423*Calculator!$B$11)</f>
        <v>523.30627951912368</v>
      </c>
      <c r="F423" s="3">
        <f t="shared" si="20"/>
        <v>0</v>
      </c>
    </row>
    <row r="424" spans="1:6" x14ac:dyDescent="0.4">
      <c r="A424">
        <f t="shared" si="18"/>
        <v>2018</v>
      </c>
      <c r="B424" s="8">
        <v>43344</v>
      </c>
      <c r="C424">
        <v>6727225469722</v>
      </c>
      <c r="D424">
        <f t="shared" si="19"/>
        <v>0</v>
      </c>
      <c r="E424" s="3">
        <f>Calculator!$B$6*Calculator!$B$7*Calculator!$B$8*Calculator!$B$9/('Difficulty&amp;Index_Since2017'!$C424*Calculator!$B$11)</f>
        <v>523.30627951912368</v>
      </c>
      <c r="F424" s="3">
        <f t="shared" si="20"/>
        <v>0</v>
      </c>
    </row>
    <row r="425" spans="1:6" x14ac:dyDescent="0.4">
      <c r="A425">
        <f t="shared" si="18"/>
        <v>2018</v>
      </c>
      <c r="B425" s="8">
        <v>43345</v>
      </c>
      <c r="C425">
        <v>6727225469722</v>
      </c>
      <c r="D425">
        <f t="shared" si="19"/>
        <v>0</v>
      </c>
      <c r="E425" s="3">
        <f>Calculator!$B$6*Calculator!$B$7*Calculator!$B$8*Calculator!$B$9/('Difficulty&amp;Index_Since2017'!$C425*Calculator!$B$11)</f>
        <v>523.30627951912368</v>
      </c>
      <c r="F425" s="3">
        <f t="shared" si="20"/>
        <v>0</v>
      </c>
    </row>
    <row r="426" spans="1:6" x14ac:dyDescent="0.4">
      <c r="A426">
        <f t="shared" si="18"/>
        <v>2018</v>
      </c>
      <c r="B426" s="8">
        <v>43346</v>
      </c>
      <c r="C426">
        <v>6727225469722</v>
      </c>
      <c r="D426">
        <f t="shared" si="19"/>
        <v>0</v>
      </c>
      <c r="E426" s="3">
        <f>Calculator!$B$6*Calculator!$B$7*Calculator!$B$8*Calculator!$B$9/('Difficulty&amp;Index_Since2017'!$C426*Calculator!$B$11)</f>
        <v>523.30627951912368</v>
      </c>
      <c r="F426" s="3">
        <f t="shared" si="20"/>
        <v>0</v>
      </c>
    </row>
    <row r="427" spans="1:6" x14ac:dyDescent="0.4">
      <c r="A427">
        <f t="shared" si="18"/>
        <v>2018</v>
      </c>
      <c r="B427" s="8">
        <v>43347</v>
      </c>
      <c r="C427">
        <v>6727225469722</v>
      </c>
      <c r="D427">
        <f t="shared" si="19"/>
        <v>0</v>
      </c>
      <c r="E427" s="3">
        <f>Calculator!$B$6*Calculator!$B$7*Calculator!$B$8*Calculator!$B$9/('Difficulty&amp;Index_Since2017'!$C427*Calculator!$B$11)</f>
        <v>523.30627951912368</v>
      </c>
      <c r="F427" s="3">
        <f t="shared" si="20"/>
        <v>0</v>
      </c>
    </row>
    <row r="428" spans="1:6" x14ac:dyDescent="0.4">
      <c r="A428">
        <f t="shared" si="18"/>
        <v>2018</v>
      </c>
      <c r="B428" s="8">
        <v>43348</v>
      </c>
      <c r="C428">
        <v>6727225469722</v>
      </c>
      <c r="D428">
        <f t="shared" si="19"/>
        <v>0</v>
      </c>
      <c r="E428" s="3">
        <f>Calculator!$B$6*Calculator!$B$7*Calculator!$B$8*Calculator!$B$9/('Difficulty&amp;Index_Since2017'!$C428*Calculator!$B$11)</f>
        <v>523.30627951912368</v>
      </c>
      <c r="F428" s="3">
        <f t="shared" si="20"/>
        <v>0</v>
      </c>
    </row>
    <row r="429" spans="1:6" x14ac:dyDescent="0.4">
      <c r="A429">
        <f t="shared" si="18"/>
        <v>2018</v>
      </c>
      <c r="B429" s="8">
        <v>43349</v>
      </c>
      <c r="C429">
        <v>6727225469722</v>
      </c>
      <c r="D429">
        <f t="shared" si="19"/>
        <v>0</v>
      </c>
      <c r="E429" s="3">
        <f>Calculator!$B$6*Calculator!$B$7*Calculator!$B$8*Calculator!$B$9/('Difficulty&amp;Index_Since2017'!$C429*Calculator!$B$11)</f>
        <v>523.30627951912368</v>
      </c>
      <c r="F429" s="3">
        <f t="shared" si="20"/>
        <v>0</v>
      </c>
    </row>
    <row r="430" spans="1:6" x14ac:dyDescent="0.4">
      <c r="A430">
        <f t="shared" si="18"/>
        <v>2018</v>
      </c>
      <c r="B430" s="8">
        <v>43350</v>
      </c>
      <c r="C430">
        <v>6971177230937.6904</v>
      </c>
      <c r="D430">
        <v>0</v>
      </c>
      <c r="E430" s="3">
        <f>Calculator!$B$6*Calculator!$B$7*Calculator!$B$8*Calculator!$B$9/('Difficulty&amp;Index_Since2017'!$C430*Calculator!$B$11)</f>
        <v>504.99352052378987</v>
      </c>
      <c r="F430" s="3">
        <v>0</v>
      </c>
    </row>
    <row r="431" spans="1:6" x14ac:dyDescent="0.4">
      <c r="A431">
        <f t="shared" si="18"/>
        <v>2018</v>
      </c>
      <c r="B431" s="8">
        <v>43351</v>
      </c>
      <c r="C431" s="3">
        <v>7019199231177</v>
      </c>
      <c r="D431" s="3">
        <f>C431-C429</f>
        <v>291973761455</v>
      </c>
      <c r="E431" s="2">
        <f>Calculator!$B$6*Calculator!$B$7*Calculator!$B$8*Calculator!$B$9/('Difficulty&amp;Index_Since2017'!$C431*Calculator!$B$11)</f>
        <v>501.53859665502017</v>
      </c>
      <c r="F431" s="2">
        <f>E431-E429</f>
        <v>-21.767682864103506</v>
      </c>
    </row>
    <row r="432" spans="1:6" x14ac:dyDescent="0.4">
      <c r="A432">
        <f t="shared" si="18"/>
        <v>2018</v>
      </c>
      <c r="B432" s="8">
        <v>43352</v>
      </c>
      <c r="C432">
        <v>7019199231177</v>
      </c>
      <c r="D432">
        <f t="shared" si="19"/>
        <v>0</v>
      </c>
      <c r="E432" s="3">
        <f>Calculator!$B$6*Calculator!$B$7*Calculator!$B$8*Calculator!$B$9/('Difficulty&amp;Index_Since2017'!$C432*Calculator!$B$11)</f>
        <v>501.53859665502017</v>
      </c>
      <c r="F432" s="3">
        <f t="shared" si="20"/>
        <v>0</v>
      </c>
    </row>
    <row r="433" spans="1:6" x14ac:dyDescent="0.4">
      <c r="A433">
        <f t="shared" si="18"/>
        <v>2018</v>
      </c>
      <c r="B433" s="8">
        <v>43353</v>
      </c>
      <c r="C433">
        <v>7019199231177</v>
      </c>
      <c r="D433">
        <f t="shared" si="19"/>
        <v>0</v>
      </c>
      <c r="E433" s="3">
        <f>Calculator!$B$6*Calculator!$B$7*Calculator!$B$8*Calculator!$B$9/('Difficulty&amp;Index_Since2017'!$C433*Calculator!$B$11)</f>
        <v>501.53859665502017</v>
      </c>
      <c r="F433" s="3">
        <f t="shared" si="20"/>
        <v>0</v>
      </c>
    </row>
    <row r="434" spans="1:6" x14ac:dyDescent="0.4">
      <c r="A434">
        <f t="shared" si="18"/>
        <v>2018</v>
      </c>
      <c r="B434" s="8">
        <v>43354</v>
      </c>
      <c r="C434">
        <v>7019199231177</v>
      </c>
      <c r="D434">
        <f t="shared" si="19"/>
        <v>0</v>
      </c>
      <c r="E434" s="3">
        <f>Calculator!$B$6*Calculator!$B$7*Calculator!$B$8*Calculator!$B$9/('Difficulty&amp;Index_Since2017'!$C434*Calculator!$B$11)</f>
        <v>501.53859665502017</v>
      </c>
      <c r="F434" s="3">
        <f t="shared" si="20"/>
        <v>0</v>
      </c>
    </row>
    <row r="435" spans="1:6" x14ac:dyDescent="0.4">
      <c r="A435">
        <f t="shared" si="18"/>
        <v>2018</v>
      </c>
      <c r="B435" s="8">
        <v>43355</v>
      </c>
      <c r="C435">
        <v>7019199231177</v>
      </c>
      <c r="D435">
        <f t="shared" si="19"/>
        <v>0</v>
      </c>
      <c r="E435" s="3">
        <f>Calculator!$B$6*Calculator!$B$7*Calculator!$B$8*Calculator!$B$9/('Difficulty&amp;Index_Since2017'!$C435*Calculator!$B$11)</f>
        <v>501.53859665502017</v>
      </c>
      <c r="F435" s="3">
        <f t="shared" si="20"/>
        <v>0</v>
      </c>
    </row>
    <row r="436" spans="1:6" x14ac:dyDescent="0.4">
      <c r="A436">
        <f t="shared" si="18"/>
        <v>2018</v>
      </c>
      <c r="B436" s="8">
        <v>43356</v>
      </c>
      <c r="C436">
        <v>7019199231177</v>
      </c>
      <c r="D436">
        <f t="shared" si="19"/>
        <v>0</v>
      </c>
      <c r="E436" s="3">
        <f>Calculator!$B$6*Calculator!$B$7*Calculator!$B$8*Calculator!$B$9/('Difficulty&amp;Index_Since2017'!$C436*Calculator!$B$11)</f>
        <v>501.53859665502017</v>
      </c>
      <c r="F436" s="3">
        <f t="shared" si="20"/>
        <v>0</v>
      </c>
    </row>
    <row r="437" spans="1:6" x14ac:dyDescent="0.4">
      <c r="A437">
        <f t="shared" si="18"/>
        <v>2018</v>
      </c>
      <c r="B437" s="8">
        <v>43357</v>
      </c>
      <c r="C437">
        <v>7019199231177</v>
      </c>
      <c r="D437">
        <f t="shared" si="19"/>
        <v>0</v>
      </c>
      <c r="E437" s="3">
        <f>Calculator!$B$6*Calculator!$B$7*Calculator!$B$8*Calculator!$B$9/('Difficulty&amp;Index_Since2017'!$C437*Calculator!$B$11)</f>
        <v>501.53859665502017</v>
      </c>
      <c r="F437" s="3">
        <f t="shared" si="20"/>
        <v>0</v>
      </c>
    </row>
    <row r="438" spans="1:6" x14ac:dyDescent="0.4">
      <c r="A438">
        <f t="shared" si="18"/>
        <v>2018</v>
      </c>
      <c r="B438" s="8">
        <v>43358</v>
      </c>
      <c r="C438">
        <v>7019199231177</v>
      </c>
      <c r="D438">
        <f t="shared" si="19"/>
        <v>0</v>
      </c>
      <c r="E438" s="3">
        <f>Calculator!$B$6*Calculator!$B$7*Calculator!$B$8*Calculator!$B$9/('Difficulty&amp;Index_Since2017'!$C438*Calculator!$B$11)</f>
        <v>501.53859665502017</v>
      </c>
      <c r="F438" s="3">
        <f t="shared" si="20"/>
        <v>0</v>
      </c>
    </row>
    <row r="439" spans="1:6" x14ac:dyDescent="0.4">
      <c r="A439">
        <f t="shared" si="18"/>
        <v>2018</v>
      </c>
      <c r="B439" s="8">
        <v>43359</v>
      </c>
      <c r="C439">
        <v>7019199231177</v>
      </c>
      <c r="D439">
        <f t="shared" si="19"/>
        <v>0</v>
      </c>
      <c r="E439" s="3">
        <f>Calculator!$B$6*Calculator!$B$7*Calculator!$B$8*Calculator!$B$9/('Difficulty&amp;Index_Since2017'!$C439*Calculator!$B$11)</f>
        <v>501.53859665502017</v>
      </c>
      <c r="F439" s="3">
        <f t="shared" si="20"/>
        <v>0</v>
      </c>
    </row>
    <row r="440" spans="1:6" x14ac:dyDescent="0.4">
      <c r="A440">
        <f t="shared" si="18"/>
        <v>2018</v>
      </c>
      <c r="B440" s="8">
        <v>43360</v>
      </c>
      <c r="C440">
        <v>7019199231177</v>
      </c>
      <c r="D440">
        <f t="shared" si="19"/>
        <v>0</v>
      </c>
      <c r="E440" s="3">
        <f>Calculator!$B$6*Calculator!$B$7*Calculator!$B$8*Calculator!$B$9/('Difficulty&amp;Index_Since2017'!$C440*Calculator!$B$11)</f>
        <v>501.53859665502017</v>
      </c>
      <c r="F440" s="3">
        <f t="shared" si="20"/>
        <v>0</v>
      </c>
    </row>
    <row r="441" spans="1:6" x14ac:dyDescent="0.4">
      <c r="A441">
        <f t="shared" si="18"/>
        <v>2018</v>
      </c>
      <c r="B441" s="8">
        <v>43361</v>
      </c>
      <c r="C441">
        <v>7019199231177</v>
      </c>
      <c r="D441">
        <f t="shared" si="19"/>
        <v>0</v>
      </c>
      <c r="E441" s="3">
        <f>Calculator!$B$6*Calculator!$B$7*Calculator!$B$8*Calculator!$B$9/('Difficulty&amp;Index_Since2017'!$C441*Calculator!$B$11)</f>
        <v>501.53859665502017</v>
      </c>
      <c r="F441" s="3">
        <f t="shared" si="20"/>
        <v>0</v>
      </c>
    </row>
    <row r="442" spans="1:6" x14ac:dyDescent="0.4">
      <c r="A442">
        <f t="shared" si="18"/>
        <v>2018</v>
      </c>
      <c r="B442" s="8">
        <v>43362</v>
      </c>
      <c r="C442">
        <v>7019199231177</v>
      </c>
      <c r="D442">
        <f t="shared" si="19"/>
        <v>0</v>
      </c>
      <c r="E442" s="3">
        <f>Calculator!$B$6*Calculator!$B$7*Calculator!$B$8*Calculator!$B$9/('Difficulty&amp;Index_Since2017'!$C442*Calculator!$B$11)</f>
        <v>501.53859665502017</v>
      </c>
      <c r="F442" s="3">
        <f t="shared" si="20"/>
        <v>0</v>
      </c>
    </row>
    <row r="443" spans="1:6" x14ac:dyDescent="0.4">
      <c r="A443">
        <f t="shared" si="18"/>
        <v>2018</v>
      </c>
      <c r="B443" s="8">
        <v>43363</v>
      </c>
      <c r="C443">
        <v>7031329605788.7197</v>
      </c>
      <c r="D443">
        <v>0</v>
      </c>
      <c r="E443" s="3">
        <f>Calculator!$B$6*Calculator!$B$7*Calculator!$B$8*Calculator!$B$9/('Difficulty&amp;Index_Since2017'!$C443*Calculator!$B$11)</f>
        <v>500.67334763374646</v>
      </c>
      <c r="F443" s="3">
        <v>0</v>
      </c>
    </row>
    <row r="444" spans="1:6" x14ac:dyDescent="0.4">
      <c r="A444">
        <f t="shared" si="18"/>
        <v>2018</v>
      </c>
      <c r="B444" s="8">
        <v>43364</v>
      </c>
      <c r="C444" s="3">
        <v>7152633351906</v>
      </c>
      <c r="D444" s="3">
        <f>C444-C442</f>
        <v>133434120729</v>
      </c>
      <c r="E444" s="2">
        <f>Calculator!$B$6*Calculator!$B$7*Calculator!$B$8*Calculator!$B$9/('Difficulty&amp;Index_Since2017'!$C444*Calculator!$B$11)</f>
        <v>492.18227173750063</v>
      </c>
      <c r="F444" s="2">
        <f>E444-E442</f>
        <v>-9.3563249175195438</v>
      </c>
    </row>
    <row r="445" spans="1:6" x14ac:dyDescent="0.4">
      <c r="A445">
        <f t="shared" si="18"/>
        <v>2018</v>
      </c>
      <c r="B445" s="8">
        <v>43365</v>
      </c>
      <c r="C445">
        <v>7152633351906</v>
      </c>
      <c r="D445">
        <f t="shared" si="19"/>
        <v>0</v>
      </c>
      <c r="E445" s="3">
        <f>Calculator!$B$6*Calculator!$B$7*Calculator!$B$8*Calculator!$B$9/('Difficulty&amp;Index_Since2017'!$C445*Calculator!$B$11)</f>
        <v>492.18227173750063</v>
      </c>
      <c r="F445" s="3">
        <f t="shared" si="20"/>
        <v>0</v>
      </c>
    </row>
    <row r="446" spans="1:6" x14ac:dyDescent="0.4">
      <c r="A446">
        <f t="shared" si="18"/>
        <v>2018</v>
      </c>
      <c r="B446" s="8">
        <v>43366</v>
      </c>
      <c r="C446">
        <v>7152633351906</v>
      </c>
      <c r="D446">
        <f t="shared" si="19"/>
        <v>0</v>
      </c>
      <c r="E446" s="3">
        <f>Calculator!$B$6*Calculator!$B$7*Calculator!$B$8*Calculator!$B$9/('Difficulty&amp;Index_Since2017'!$C446*Calculator!$B$11)</f>
        <v>492.18227173750063</v>
      </c>
      <c r="F446" s="3">
        <f t="shared" si="20"/>
        <v>0</v>
      </c>
    </row>
    <row r="447" spans="1:6" x14ac:dyDescent="0.4">
      <c r="A447">
        <f t="shared" si="18"/>
        <v>2018</v>
      </c>
      <c r="B447" s="8">
        <v>43367</v>
      </c>
      <c r="C447">
        <v>7152633351906</v>
      </c>
      <c r="D447">
        <f t="shared" si="19"/>
        <v>0</v>
      </c>
      <c r="E447" s="3">
        <f>Calculator!$B$6*Calculator!$B$7*Calculator!$B$8*Calculator!$B$9/('Difficulty&amp;Index_Since2017'!$C447*Calculator!$B$11)</f>
        <v>492.18227173750063</v>
      </c>
      <c r="F447" s="3">
        <f t="shared" si="20"/>
        <v>0</v>
      </c>
    </row>
    <row r="448" spans="1:6" x14ac:dyDescent="0.4">
      <c r="A448">
        <f t="shared" si="18"/>
        <v>2018</v>
      </c>
      <c r="B448" s="8">
        <v>43368</v>
      </c>
      <c r="C448">
        <v>7152633351906</v>
      </c>
      <c r="D448">
        <f t="shared" si="19"/>
        <v>0</v>
      </c>
      <c r="E448" s="3">
        <f>Calculator!$B$6*Calculator!$B$7*Calculator!$B$8*Calculator!$B$9/('Difficulty&amp;Index_Since2017'!$C448*Calculator!$B$11)</f>
        <v>492.18227173750063</v>
      </c>
      <c r="F448" s="3">
        <f t="shared" si="20"/>
        <v>0</v>
      </c>
    </row>
    <row r="449" spans="1:6" x14ac:dyDescent="0.4">
      <c r="A449">
        <f t="shared" si="18"/>
        <v>2018</v>
      </c>
      <c r="B449" s="8">
        <v>43369</v>
      </c>
      <c r="C449">
        <v>7152633351906</v>
      </c>
      <c r="D449">
        <f t="shared" si="19"/>
        <v>0</v>
      </c>
      <c r="E449" s="3">
        <f>Calculator!$B$6*Calculator!$B$7*Calculator!$B$8*Calculator!$B$9/('Difficulty&amp;Index_Since2017'!$C449*Calculator!$B$11)</f>
        <v>492.18227173750063</v>
      </c>
      <c r="F449" s="3">
        <f t="shared" si="20"/>
        <v>0</v>
      </c>
    </row>
    <row r="450" spans="1:6" x14ac:dyDescent="0.4">
      <c r="A450">
        <f t="shared" si="18"/>
        <v>2018</v>
      </c>
      <c r="B450" s="8">
        <v>43370</v>
      </c>
      <c r="C450">
        <v>7152633351906</v>
      </c>
      <c r="D450">
        <f t="shared" si="19"/>
        <v>0</v>
      </c>
      <c r="E450" s="3">
        <f>Calculator!$B$6*Calculator!$B$7*Calculator!$B$8*Calculator!$B$9/('Difficulty&amp;Index_Since2017'!$C450*Calculator!$B$11)</f>
        <v>492.18227173750063</v>
      </c>
      <c r="F450" s="3">
        <f t="shared" si="20"/>
        <v>0</v>
      </c>
    </row>
    <row r="451" spans="1:6" x14ac:dyDescent="0.4">
      <c r="A451">
        <f t="shared" ref="A451:A514" si="21">YEAR(B451)</f>
        <v>2018</v>
      </c>
      <c r="B451" s="8">
        <v>43371</v>
      </c>
      <c r="C451">
        <v>7152633351906</v>
      </c>
      <c r="D451">
        <f t="shared" si="19"/>
        <v>0</v>
      </c>
      <c r="E451" s="3">
        <f>Calculator!$B$6*Calculator!$B$7*Calculator!$B$8*Calculator!$B$9/('Difficulty&amp;Index_Since2017'!$C451*Calculator!$B$11)</f>
        <v>492.18227173750063</v>
      </c>
      <c r="F451" s="3">
        <f t="shared" si="20"/>
        <v>0</v>
      </c>
    </row>
    <row r="452" spans="1:6" x14ac:dyDescent="0.4">
      <c r="A452">
        <f t="shared" si="21"/>
        <v>2018</v>
      </c>
      <c r="B452" s="8">
        <v>43372</v>
      </c>
      <c r="C452">
        <v>7152633351906</v>
      </c>
      <c r="D452">
        <f t="shared" ref="D452:D515" si="22">C452-C451</f>
        <v>0</v>
      </c>
      <c r="E452" s="3">
        <f>Calculator!$B$6*Calculator!$B$7*Calculator!$B$8*Calculator!$B$9/('Difficulty&amp;Index_Since2017'!$C452*Calculator!$B$11)</f>
        <v>492.18227173750063</v>
      </c>
      <c r="F452" s="3">
        <f t="shared" ref="F452:F515" si="23">E452-E451</f>
        <v>0</v>
      </c>
    </row>
    <row r="453" spans="1:6" x14ac:dyDescent="0.4">
      <c r="A453">
        <f t="shared" si="21"/>
        <v>2018</v>
      </c>
      <c r="B453" s="8">
        <v>43373</v>
      </c>
      <c r="C453">
        <v>7152633351906</v>
      </c>
      <c r="D453">
        <f t="shared" si="22"/>
        <v>0</v>
      </c>
      <c r="E453" s="3">
        <f>Calculator!$B$6*Calculator!$B$7*Calculator!$B$8*Calculator!$B$9/('Difficulty&amp;Index_Since2017'!$C453*Calculator!$B$11)</f>
        <v>492.18227173750063</v>
      </c>
      <c r="F453" s="3">
        <f t="shared" si="23"/>
        <v>0</v>
      </c>
    </row>
    <row r="454" spans="1:6" x14ac:dyDescent="0.4">
      <c r="A454">
        <f t="shared" si="21"/>
        <v>2018</v>
      </c>
      <c r="B454" s="8">
        <v>43374</v>
      </c>
      <c r="C454">
        <v>7152633351906</v>
      </c>
      <c r="D454">
        <f t="shared" si="22"/>
        <v>0</v>
      </c>
      <c r="E454" s="3">
        <f>Calculator!$B$6*Calculator!$B$7*Calculator!$B$8*Calculator!$B$9/('Difficulty&amp;Index_Since2017'!$C454*Calculator!$B$11)</f>
        <v>492.18227173750063</v>
      </c>
      <c r="F454" s="3">
        <f t="shared" si="23"/>
        <v>0</v>
      </c>
    </row>
    <row r="455" spans="1:6" x14ac:dyDescent="0.4">
      <c r="A455">
        <f t="shared" si="21"/>
        <v>2018</v>
      </c>
      <c r="B455" s="8">
        <v>43375</v>
      </c>
      <c r="C455">
        <v>7152633351906</v>
      </c>
      <c r="D455">
        <f t="shared" si="22"/>
        <v>0</v>
      </c>
      <c r="E455" s="3">
        <f>Calculator!$B$6*Calculator!$B$7*Calculator!$B$8*Calculator!$B$9/('Difficulty&amp;Index_Since2017'!$C455*Calculator!$B$11)</f>
        <v>492.18227173750063</v>
      </c>
      <c r="F455" s="3">
        <f t="shared" si="23"/>
        <v>0</v>
      </c>
    </row>
    <row r="456" spans="1:6" x14ac:dyDescent="0.4">
      <c r="A456">
        <f t="shared" si="21"/>
        <v>2018</v>
      </c>
      <c r="B456" s="8">
        <v>43376</v>
      </c>
      <c r="C456">
        <v>7152633351906</v>
      </c>
      <c r="D456">
        <f t="shared" si="22"/>
        <v>0</v>
      </c>
      <c r="E456" s="3">
        <f>Calculator!$B$6*Calculator!$B$7*Calculator!$B$8*Calculator!$B$9/('Difficulty&amp;Index_Since2017'!$C456*Calculator!$B$11)</f>
        <v>492.18227173750063</v>
      </c>
      <c r="F456" s="3">
        <f t="shared" si="23"/>
        <v>0</v>
      </c>
    </row>
    <row r="457" spans="1:6" x14ac:dyDescent="0.4">
      <c r="A457">
        <f t="shared" si="21"/>
        <v>2018</v>
      </c>
      <c r="B457" s="8">
        <v>43377</v>
      </c>
      <c r="C457">
        <v>7364268059355.9004</v>
      </c>
      <c r="D457">
        <v>0</v>
      </c>
      <c r="E457" s="3">
        <f>Calculator!$B$6*Calculator!$B$7*Calculator!$B$8*Calculator!$B$9/('Difficulty&amp;Index_Since2017'!$C457*Calculator!$B$11)</f>
        <v>478.03791275278661</v>
      </c>
      <c r="F457" s="3">
        <v>0</v>
      </c>
    </row>
    <row r="458" spans="1:6" x14ac:dyDescent="0.4">
      <c r="A458">
        <f t="shared" si="21"/>
        <v>2018</v>
      </c>
      <c r="B458" s="8">
        <v>43378</v>
      </c>
      <c r="C458" s="3">
        <v>7454968648263</v>
      </c>
      <c r="D458" s="3">
        <f>C458-C456</f>
        <v>302335296357</v>
      </c>
      <c r="E458" s="2">
        <f>Calculator!$B$6*Calculator!$B$7*Calculator!$B$8*Calculator!$B$9/('Difficulty&amp;Index_Since2017'!$C458*Calculator!$B$11)</f>
        <v>472.22188290044096</v>
      </c>
      <c r="F458" s="2">
        <f>E458-E456</f>
        <v>-19.960388837059668</v>
      </c>
    </row>
    <row r="459" spans="1:6" x14ac:dyDescent="0.4">
      <c r="A459">
        <f t="shared" si="21"/>
        <v>2018</v>
      </c>
      <c r="B459" s="8">
        <v>43379</v>
      </c>
      <c r="C459">
        <v>7454968648263</v>
      </c>
      <c r="D459">
        <f t="shared" si="22"/>
        <v>0</v>
      </c>
      <c r="E459" s="3">
        <f>Calculator!$B$6*Calculator!$B$7*Calculator!$B$8*Calculator!$B$9/('Difficulty&amp;Index_Since2017'!$C459*Calculator!$B$11)</f>
        <v>472.22188290044096</v>
      </c>
      <c r="F459" s="3">
        <f t="shared" si="23"/>
        <v>0</v>
      </c>
    </row>
    <row r="460" spans="1:6" x14ac:dyDescent="0.4">
      <c r="A460">
        <f t="shared" si="21"/>
        <v>2018</v>
      </c>
      <c r="B460" s="8">
        <v>43380</v>
      </c>
      <c r="C460">
        <v>7454968648263</v>
      </c>
      <c r="D460">
        <f t="shared" si="22"/>
        <v>0</v>
      </c>
      <c r="E460" s="3">
        <f>Calculator!$B$6*Calculator!$B$7*Calculator!$B$8*Calculator!$B$9/('Difficulty&amp;Index_Since2017'!$C460*Calculator!$B$11)</f>
        <v>472.22188290044096</v>
      </c>
      <c r="F460" s="3">
        <f t="shared" si="23"/>
        <v>0</v>
      </c>
    </row>
    <row r="461" spans="1:6" x14ac:dyDescent="0.4">
      <c r="A461">
        <f t="shared" si="21"/>
        <v>2018</v>
      </c>
      <c r="B461" s="8">
        <v>43381</v>
      </c>
      <c r="C461">
        <v>7454968648263</v>
      </c>
      <c r="D461">
        <f t="shared" si="22"/>
        <v>0</v>
      </c>
      <c r="E461" s="3">
        <f>Calculator!$B$6*Calculator!$B$7*Calculator!$B$8*Calculator!$B$9/('Difficulty&amp;Index_Since2017'!$C461*Calculator!$B$11)</f>
        <v>472.22188290044096</v>
      </c>
      <c r="F461" s="3">
        <f t="shared" si="23"/>
        <v>0</v>
      </c>
    </row>
    <row r="462" spans="1:6" x14ac:dyDescent="0.4">
      <c r="A462">
        <f t="shared" si="21"/>
        <v>2018</v>
      </c>
      <c r="B462" s="8">
        <v>43382</v>
      </c>
      <c r="C462">
        <v>7454968648263</v>
      </c>
      <c r="D462">
        <f t="shared" si="22"/>
        <v>0</v>
      </c>
      <c r="E462" s="3">
        <f>Calculator!$B$6*Calculator!$B$7*Calculator!$B$8*Calculator!$B$9/('Difficulty&amp;Index_Since2017'!$C462*Calculator!$B$11)</f>
        <v>472.22188290044096</v>
      </c>
      <c r="F462" s="3">
        <f t="shared" si="23"/>
        <v>0</v>
      </c>
    </row>
    <row r="463" spans="1:6" x14ac:dyDescent="0.4">
      <c r="A463">
        <f t="shared" si="21"/>
        <v>2018</v>
      </c>
      <c r="B463" s="8">
        <v>43383</v>
      </c>
      <c r="C463">
        <v>7454968648263</v>
      </c>
      <c r="D463">
        <f t="shared" si="22"/>
        <v>0</v>
      </c>
      <c r="E463" s="3">
        <f>Calculator!$B$6*Calculator!$B$7*Calculator!$B$8*Calculator!$B$9/('Difficulty&amp;Index_Since2017'!$C463*Calculator!$B$11)</f>
        <v>472.22188290044096</v>
      </c>
      <c r="F463" s="3">
        <f t="shared" si="23"/>
        <v>0</v>
      </c>
    </row>
    <row r="464" spans="1:6" x14ac:dyDescent="0.4">
      <c r="A464">
        <f t="shared" si="21"/>
        <v>2018</v>
      </c>
      <c r="B464" s="8">
        <v>43384</v>
      </c>
      <c r="C464">
        <v>7454968648263</v>
      </c>
      <c r="D464">
        <f t="shared" si="22"/>
        <v>0</v>
      </c>
      <c r="E464" s="3">
        <f>Calculator!$B$6*Calculator!$B$7*Calculator!$B$8*Calculator!$B$9/('Difficulty&amp;Index_Since2017'!$C464*Calculator!$B$11)</f>
        <v>472.22188290044096</v>
      </c>
      <c r="F464" s="3">
        <f t="shared" si="23"/>
        <v>0</v>
      </c>
    </row>
    <row r="465" spans="1:6" x14ac:dyDescent="0.4">
      <c r="A465">
        <f t="shared" si="21"/>
        <v>2018</v>
      </c>
      <c r="B465" s="8">
        <v>43385</v>
      </c>
      <c r="C465">
        <v>7454968648263</v>
      </c>
      <c r="D465">
        <f t="shared" si="22"/>
        <v>0</v>
      </c>
      <c r="E465" s="3">
        <f>Calculator!$B$6*Calculator!$B$7*Calculator!$B$8*Calculator!$B$9/('Difficulty&amp;Index_Since2017'!$C465*Calculator!$B$11)</f>
        <v>472.22188290044096</v>
      </c>
      <c r="F465" s="3">
        <f t="shared" si="23"/>
        <v>0</v>
      </c>
    </row>
    <row r="466" spans="1:6" x14ac:dyDescent="0.4">
      <c r="A466">
        <f t="shared" si="21"/>
        <v>2018</v>
      </c>
      <c r="B466" s="8">
        <v>43386</v>
      </c>
      <c r="C466">
        <v>7454968648263</v>
      </c>
      <c r="D466">
        <f t="shared" si="22"/>
        <v>0</v>
      </c>
      <c r="E466" s="3">
        <f>Calculator!$B$6*Calculator!$B$7*Calculator!$B$8*Calculator!$B$9/('Difficulty&amp;Index_Since2017'!$C466*Calculator!$B$11)</f>
        <v>472.22188290044096</v>
      </c>
      <c r="F466" s="3">
        <f t="shared" si="23"/>
        <v>0</v>
      </c>
    </row>
    <row r="467" spans="1:6" x14ac:dyDescent="0.4">
      <c r="A467">
        <f t="shared" si="21"/>
        <v>2018</v>
      </c>
      <c r="B467" s="8">
        <v>43387</v>
      </c>
      <c r="C467">
        <v>7454968648263</v>
      </c>
      <c r="D467">
        <f t="shared" si="22"/>
        <v>0</v>
      </c>
      <c r="E467" s="3">
        <f>Calculator!$B$6*Calculator!$B$7*Calculator!$B$8*Calculator!$B$9/('Difficulty&amp;Index_Since2017'!$C467*Calculator!$B$11)</f>
        <v>472.22188290044096</v>
      </c>
      <c r="F467" s="3">
        <f t="shared" si="23"/>
        <v>0</v>
      </c>
    </row>
    <row r="468" spans="1:6" x14ac:dyDescent="0.4">
      <c r="A468">
        <f t="shared" si="21"/>
        <v>2018</v>
      </c>
      <c r="B468" s="8">
        <v>43388</v>
      </c>
      <c r="C468">
        <v>7454968648263</v>
      </c>
      <c r="D468">
        <f t="shared" si="22"/>
        <v>0</v>
      </c>
      <c r="E468" s="3">
        <f>Calculator!$B$6*Calculator!$B$7*Calculator!$B$8*Calculator!$B$9/('Difficulty&amp;Index_Since2017'!$C468*Calculator!$B$11)</f>
        <v>472.22188290044096</v>
      </c>
      <c r="F468" s="3">
        <f t="shared" si="23"/>
        <v>0</v>
      </c>
    </row>
    <row r="469" spans="1:6" x14ac:dyDescent="0.4">
      <c r="A469">
        <f t="shared" si="21"/>
        <v>2018</v>
      </c>
      <c r="B469" s="8">
        <v>43389</v>
      </c>
      <c r="C469">
        <v>7454968648263</v>
      </c>
      <c r="D469">
        <f t="shared" si="22"/>
        <v>0</v>
      </c>
      <c r="E469" s="3">
        <f>Calculator!$B$6*Calculator!$B$7*Calculator!$B$8*Calculator!$B$9/('Difficulty&amp;Index_Since2017'!$C469*Calculator!$B$11)</f>
        <v>472.22188290044096</v>
      </c>
      <c r="F469" s="3">
        <f t="shared" si="23"/>
        <v>0</v>
      </c>
    </row>
    <row r="470" spans="1:6" x14ac:dyDescent="0.4">
      <c r="A470">
        <f t="shared" si="21"/>
        <v>2018</v>
      </c>
      <c r="B470" s="8">
        <v>43390</v>
      </c>
      <c r="C470">
        <v>7454968648263</v>
      </c>
      <c r="D470">
        <f t="shared" si="22"/>
        <v>0</v>
      </c>
      <c r="E470" s="3">
        <f>Calculator!$B$6*Calculator!$B$7*Calculator!$B$8*Calculator!$B$9/('Difficulty&amp;Index_Since2017'!$C470*Calculator!$B$11)</f>
        <v>472.22188290044096</v>
      </c>
      <c r="F470" s="3">
        <f t="shared" si="23"/>
        <v>0</v>
      </c>
    </row>
    <row r="471" spans="1:6" x14ac:dyDescent="0.4">
      <c r="A471">
        <f t="shared" si="21"/>
        <v>2018</v>
      </c>
      <c r="B471" s="8">
        <v>43391</v>
      </c>
      <c r="C471">
        <v>7427362643331.4697</v>
      </c>
      <c r="D471">
        <v>0</v>
      </c>
      <c r="E471" s="3">
        <f>Calculator!$B$6*Calculator!$B$7*Calculator!$B$8*Calculator!$B$9/('Difficulty&amp;Index_Since2017'!$C471*Calculator!$B$11)</f>
        <v>473.97703614313747</v>
      </c>
      <c r="F471" s="3">
        <v>0</v>
      </c>
    </row>
    <row r="472" spans="1:6" x14ac:dyDescent="0.4">
      <c r="A472">
        <f t="shared" si="21"/>
        <v>2018</v>
      </c>
      <c r="B472" s="8">
        <v>43392</v>
      </c>
      <c r="C472" s="3">
        <v>7182852313938</v>
      </c>
      <c r="D472" s="3">
        <f>C472-C470</f>
        <v>-272116334325</v>
      </c>
      <c r="E472" s="2">
        <f>Calculator!$B$6*Calculator!$B$7*Calculator!$B$8*Calculator!$B$9/('Difficulty&amp;Index_Since2017'!$C472*Calculator!$B$11)</f>
        <v>490.1116127941728</v>
      </c>
      <c r="F472" s="2">
        <f>E472-E470</f>
        <v>17.88972989373184</v>
      </c>
    </row>
    <row r="473" spans="1:6" x14ac:dyDescent="0.4">
      <c r="A473">
        <f t="shared" si="21"/>
        <v>2018</v>
      </c>
      <c r="B473" s="8">
        <v>43393</v>
      </c>
      <c r="C473">
        <v>7182852313938</v>
      </c>
      <c r="D473">
        <f t="shared" si="22"/>
        <v>0</v>
      </c>
      <c r="E473" s="3">
        <f>Calculator!$B$6*Calculator!$B$7*Calculator!$B$8*Calculator!$B$9/('Difficulty&amp;Index_Since2017'!$C473*Calculator!$B$11)</f>
        <v>490.1116127941728</v>
      </c>
      <c r="F473" s="3">
        <f t="shared" si="23"/>
        <v>0</v>
      </c>
    </row>
    <row r="474" spans="1:6" x14ac:dyDescent="0.4">
      <c r="A474">
        <f t="shared" si="21"/>
        <v>2018</v>
      </c>
      <c r="B474" s="8">
        <v>43394</v>
      </c>
      <c r="C474">
        <v>7182852313938</v>
      </c>
      <c r="D474">
        <f t="shared" si="22"/>
        <v>0</v>
      </c>
      <c r="E474" s="3">
        <f>Calculator!$B$6*Calculator!$B$7*Calculator!$B$8*Calculator!$B$9/('Difficulty&amp;Index_Since2017'!$C474*Calculator!$B$11)</f>
        <v>490.1116127941728</v>
      </c>
      <c r="F474" s="3">
        <f t="shared" si="23"/>
        <v>0</v>
      </c>
    </row>
    <row r="475" spans="1:6" x14ac:dyDescent="0.4">
      <c r="A475">
        <f t="shared" si="21"/>
        <v>2018</v>
      </c>
      <c r="B475" s="8">
        <v>43395</v>
      </c>
      <c r="C475">
        <v>7182852313938</v>
      </c>
      <c r="D475">
        <f t="shared" si="22"/>
        <v>0</v>
      </c>
      <c r="E475" s="3">
        <f>Calculator!$B$6*Calculator!$B$7*Calculator!$B$8*Calculator!$B$9/('Difficulty&amp;Index_Since2017'!$C475*Calculator!$B$11)</f>
        <v>490.1116127941728</v>
      </c>
      <c r="F475" s="3">
        <f t="shared" si="23"/>
        <v>0</v>
      </c>
    </row>
    <row r="476" spans="1:6" x14ac:dyDescent="0.4">
      <c r="A476">
        <f t="shared" si="21"/>
        <v>2018</v>
      </c>
      <c r="B476" s="8">
        <v>43396</v>
      </c>
      <c r="C476">
        <v>7182852313938</v>
      </c>
      <c r="D476">
        <f t="shared" si="22"/>
        <v>0</v>
      </c>
      <c r="E476" s="3">
        <f>Calculator!$B$6*Calculator!$B$7*Calculator!$B$8*Calculator!$B$9/('Difficulty&amp;Index_Since2017'!$C476*Calculator!$B$11)</f>
        <v>490.1116127941728</v>
      </c>
      <c r="F476" s="3">
        <f t="shared" si="23"/>
        <v>0</v>
      </c>
    </row>
    <row r="477" spans="1:6" x14ac:dyDescent="0.4">
      <c r="A477">
        <f t="shared" si="21"/>
        <v>2018</v>
      </c>
      <c r="B477" s="8">
        <v>43397</v>
      </c>
      <c r="C477">
        <v>7182852313938</v>
      </c>
      <c r="D477">
        <f t="shared" si="22"/>
        <v>0</v>
      </c>
      <c r="E477" s="3">
        <f>Calculator!$B$6*Calculator!$B$7*Calculator!$B$8*Calculator!$B$9/('Difficulty&amp;Index_Since2017'!$C477*Calculator!$B$11)</f>
        <v>490.1116127941728</v>
      </c>
      <c r="F477" s="3">
        <f t="shared" si="23"/>
        <v>0</v>
      </c>
    </row>
    <row r="478" spans="1:6" x14ac:dyDescent="0.4">
      <c r="A478">
        <f t="shared" si="21"/>
        <v>2018</v>
      </c>
      <c r="B478" s="8">
        <v>43398</v>
      </c>
      <c r="C478">
        <v>7182852313938</v>
      </c>
      <c r="D478">
        <f t="shared" si="22"/>
        <v>0</v>
      </c>
      <c r="E478" s="3">
        <f>Calculator!$B$6*Calculator!$B$7*Calculator!$B$8*Calculator!$B$9/('Difficulty&amp;Index_Since2017'!$C478*Calculator!$B$11)</f>
        <v>490.1116127941728</v>
      </c>
      <c r="F478" s="3">
        <f t="shared" si="23"/>
        <v>0</v>
      </c>
    </row>
    <row r="479" spans="1:6" x14ac:dyDescent="0.4">
      <c r="A479">
        <f t="shared" si="21"/>
        <v>2018</v>
      </c>
      <c r="B479" s="8">
        <v>43399</v>
      </c>
      <c r="C479">
        <v>7182852313938</v>
      </c>
      <c r="D479">
        <f t="shared" si="22"/>
        <v>0</v>
      </c>
      <c r="E479" s="3">
        <f>Calculator!$B$6*Calculator!$B$7*Calculator!$B$8*Calculator!$B$9/('Difficulty&amp;Index_Since2017'!$C479*Calculator!$B$11)</f>
        <v>490.1116127941728</v>
      </c>
      <c r="F479" s="3">
        <f t="shared" si="23"/>
        <v>0</v>
      </c>
    </row>
    <row r="480" spans="1:6" x14ac:dyDescent="0.4">
      <c r="A480">
        <f t="shared" si="21"/>
        <v>2018</v>
      </c>
      <c r="B480" s="8">
        <v>43400</v>
      </c>
      <c r="C480">
        <v>7182852313938</v>
      </c>
      <c r="D480">
        <f t="shared" si="22"/>
        <v>0</v>
      </c>
      <c r="E480" s="3">
        <f>Calculator!$B$6*Calculator!$B$7*Calculator!$B$8*Calculator!$B$9/('Difficulty&amp;Index_Since2017'!$C480*Calculator!$B$11)</f>
        <v>490.1116127941728</v>
      </c>
      <c r="F480" s="3">
        <f t="shared" si="23"/>
        <v>0</v>
      </c>
    </row>
    <row r="481" spans="1:6" x14ac:dyDescent="0.4">
      <c r="A481">
        <f t="shared" si="21"/>
        <v>2018</v>
      </c>
      <c r="B481" s="8">
        <v>43401</v>
      </c>
      <c r="C481">
        <v>7182852313938</v>
      </c>
      <c r="D481">
        <f t="shared" si="22"/>
        <v>0</v>
      </c>
      <c r="E481" s="3">
        <f>Calculator!$B$6*Calculator!$B$7*Calculator!$B$8*Calculator!$B$9/('Difficulty&amp;Index_Since2017'!$C481*Calculator!$B$11)</f>
        <v>490.1116127941728</v>
      </c>
      <c r="F481" s="3">
        <f t="shared" si="23"/>
        <v>0</v>
      </c>
    </row>
    <row r="482" spans="1:6" x14ac:dyDescent="0.4">
      <c r="A482">
        <f t="shared" si="21"/>
        <v>2018</v>
      </c>
      <c r="B482" s="8">
        <v>43402</v>
      </c>
      <c r="C482">
        <v>7182852313938</v>
      </c>
      <c r="D482">
        <f t="shared" si="22"/>
        <v>0</v>
      </c>
      <c r="E482" s="3">
        <f>Calculator!$B$6*Calculator!$B$7*Calculator!$B$8*Calculator!$B$9/('Difficulty&amp;Index_Since2017'!$C482*Calculator!$B$11)</f>
        <v>490.1116127941728</v>
      </c>
      <c r="F482" s="3">
        <f t="shared" si="23"/>
        <v>0</v>
      </c>
    </row>
    <row r="483" spans="1:6" x14ac:dyDescent="0.4">
      <c r="A483">
        <f t="shared" si="21"/>
        <v>2018</v>
      </c>
      <c r="B483" s="8">
        <v>43403</v>
      </c>
      <c r="C483">
        <v>7182852313938</v>
      </c>
      <c r="D483">
        <f t="shared" si="22"/>
        <v>0</v>
      </c>
      <c r="E483" s="3">
        <f>Calculator!$B$6*Calculator!$B$7*Calculator!$B$8*Calculator!$B$9/('Difficulty&amp;Index_Since2017'!$C483*Calculator!$B$11)</f>
        <v>490.1116127941728</v>
      </c>
      <c r="F483" s="3">
        <f t="shared" si="23"/>
        <v>0</v>
      </c>
    </row>
    <row r="484" spans="1:6" x14ac:dyDescent="0.4">
      <c r="A484">
        <f t="shared" si="21"/>
        <v>2018</v>
      </c>
      <c r="B484" s="8">
        <v>43404</v>
      </c>
      <c r="C484">
        <v>7182852313938</v>
      </c>
      <c r="D484">
        <f t="shared" si="22"/>
        <v>0</v>
      </c>
      <c r="E484" s="3">
        <f>Calculator!$B$6*Calculator!$B$7*Calculator!$B$8*Calculator!$B$9/('Difficulty&amp;Index_Since2017'!$C484*Calculator!$B$11)</f>
        <v>490.1116127941728</v>
      </c>
      <c r="F484" s="3">
        <f t="shared" si="23"/>
        <v>0</v>
      </c>
    </row>
    <row r="485" spans="1:6" x14ac:dyDescent="0.4">
      <c r="A485">
        <f t="shared" si="21"/>
        <v>2018</v>
      </c>
      <c r="B485" s="8">
        <v>43405</v>
      </c>
      <c r="C485">
        <v>7183013626017.2695</v>
      </c>
      <c r="D485">
        <v>0</v>
      </c>
      <c r="E485" s="3">
        <f>Calculator!$B$6*Calculator!$B$7*Calculator!$B$8*Calculator!$B$9/('Difficulty&amp;Index_Since2017'!$C485*Calculator!$B$11)</f>
        <v>490.1006061432808</v>
      </c>
      <c r="F485" s="3">
        <v>0</v>
      </c>
    </row>
    <row r="486" spans="1:6" x14ac:dyDescent="0.4">
      <c r="A486">
        <f t="shared" si="21"/>
        <v>2018</v>
      </c>
      <c r="B486" s="8">
        <v>43406</v>
      </c>
      <c r="C486" s="3">
        <v>7184404942701</v>
      </c>
      <c r="D486" s="3">
        <f>C486-C484</f>
        <v>1552628763</v>
      </c>
      <c r="E486" s="2">
        <f>Calculator!$B$6*Calculator!$B$7*Calculator!$B$8*Calculator!$B$9/('Difficulty&amp;Index_Since2017'!$C486*Calculator!$B$11)</f>
        <v>490.00569429526109</v>
      </c>
      <c r="F486" s="2">
        <f>E486-E484</f>
        <v>-0.10591849891170568</v>
      </c>
    </row>
    <row r="487" spans="1:6" x14ac:dyDescent="0.4">
      <c r="A487">
        <f t="shared" si="21"/>
        <v>2018</v>
      </c>
      <c r="B487" s="8">
        <v>43407</v>
      </c>
      <c r="C487">
        <v>7184404942701</v>
      </c>
      <c r="D487">
        <f t="shared" si="22"/>
        <v>0</v>
      </c>
      <c r="E487" s="3">
        <f>Calculator!$B$6*Calculator!$B$7*Calculator!$B$8*Calculator!$B$9/('Difficulty&amp;Index_Since2017'!$C487*Calculator!$B$11)</f>
        <v>490.00569429526109</v>
      </c>
      <c r="F487" s="3">
        <f t="shared" si="23"/>
        <v>0</v>
      </c>
    </row>
    <row r="488" spans="1:6" x14ac:dyDescent="0.4">
      <c r="A488">
        <f t="shared" si="21"/>
        <v>2018</v>
      </c>
      <c r="B488" s="8">
        <v>43408</v>
      </c>
      <c r="C488">
        <v>7184404942701</v>
      </c>
      <c r="D488">
        <f t="shared" si="22"/>
        <v>0</v>
      </c>
      <c r="E488" s="3">
        <f>Calculator!$B$6*Calculator!$B$7*Calculator!$B$8*Calculator!$B$9/('Difficulty&amp;Index_Since2017'!$C488*Calculator!$B$11)</f>
        <v>490.00569429526109</v>
      </c>
      <c r="F488" s="3">
        <f t="shared" si="23"/>
        <v>0</v>
      </c>
    </row>
    <row r="489" spans="1:6" x14ac:dyDescent="0.4">
      <c r="A489">
        <f t="shared" si="21"/>
        <v>2018</v>
      </c>
      <c r="B489" s="8">
        <v>43409</v>
      </c>
      <c r="C489">
        <v>7184404942701</v>
      </c>
      <c r="D489">
        <f t="shared" si="22"/>
        <v>0</v>
      </c>
      <c r="E489" s="3">
        <f>Calculator!$B$6*Calculator!$B$7*Calculator!$B$8*Calculator!$B$9/('Difficulty&amp;Index_Since2017'!$C489*Calculator!$B$11)</f>
        <v>490.00569429526109</v>
      </c>
      <c r="F489" s="3">
        <f t="shared" si="23"/>
        <v>0</v>
      </c>
    </row>
    <row r="490" spans="1:6" x14ac:dyDescent="0.4">
      <c r="A490">
        <f t="shared" si="21"/>
        <v>2018</v>
      </c>
      <c r="B490" s="8">
        <v>43410</v>
      </c>
      <c r="C490">
        <v>7184404942701</v>
      </c>
      <c r="D490">
        <f t="shared" si="22"/>
        <v>0</v>
      </c>
      <c r="E490" s="3">
        <f>Calculator!$B$6*Calculator!$B$7*Calculator!$B$8*Calculator!$B$9/('Difficulty&amp;Index_Since2017'!$C490*Calculator!$B$11)</f>
        <v>490.00569429526109</v>
      </c>
      <c r="F490" s="3">
        <f t="shared" si="23"/>
        <v>0</v>
      </c>
    </row>
    <row r="491" spans="1:6" x14ac:dyDescent="0.4">
      <c r="A491">
        <f t="shared" si="21"/>
        <v>2018</v>
      </c>
      <c r="B491" s="8">
        <v>43411</v>
      </c>
      <c r="C491">
        <v>7184404942701</v>
      </c>
      <c r="D491">
        <f t="shared" si="22"/>
        <v>0</v>
      </c>
      <c r="E491" s="3">
        <f>Calculator!$B$6*Calculator!$B$7*Calculator!$B$8*Calculator!$B$9/('Difficulty&amp;Index_Since2017'!$C491*Calculator!$B$11)</f>
        <v>490.00569429526109</v>
      </c>
      <c r="F491" s="3">
        <f t="shared" si="23"/>
        <v>0</v>
      </c>
    </row>
    <row r="492" spans="1:6" x14ac:dyDescent="0.4">
      <c r="A492">
        <f t="shared" si="21"/>
        <v>2018</v>
      </c>
      <c r="B492" s="8">
        <v>43412</v>
      </c>
      <c r="C492">
        <v>7184404942701</v>
      </c>
      <c r="D492">
        <f t="shared" si="22"/>
        <v>0</v>
      </c>
      <c r="E492" s="3">
        <f>Calculator!$B$6*Calculator!$B$7*Calculator!$B$8*Calculator!$B$9/('Difficulty&amp;Index_Since2017'!$C492*Calculator!$B$11)</f>
        <v>490.00569429526109</v>
      </c>
      <c r="F492" s="3">
        <f t="shared" si="23"/>
        <v>0</v>
      </c>
    </row>
    <row r="493" spans="1:6" x14ac:dyDescent="0.4">
      <c r="A493">
        <f t="shared" si="21"/>
        <v>2018</v>
      </c>
      <c r="B493" s="8">
        <v>43413</v>
      </c>
      <c r="C493">
        <v>7184404942701</v>
      </c>
      <c r="D493">
        <f t="shared" si="22"/>
        <v>0</v>
      </c>
      <c r="E493" s="3">
        <f>Calculator!$B$6*Calculator!$B$7*Calculator!$B$8*Calculator!$B$9/('Difficulty&amp;Index_Since2017'!$C493*Calculator!$B$11)</f>
        <v>490.00569429526109</v>
      </c>
      <c r="F493" s="3">
        <f t="shared" si="23"/>
        <v>0</v>
      </c>
    </row>
    <row r="494" spans="1:6" x14ac:dyDescent="0.4">
      <c r="A494">
        <f t="shared" si="21"/>
        <v>2018</v>
      </c>
      <c r="B494" s="8">
        <v>43414</v>
      </c>
      <c r="C494">
        <v>7184404942701</v>
      </c>
      <c r="D494">
        <f t="shared" si="22"/>
        <v>0</v>
      </c>
      <c r="E494" s="3">
        <f>Calculator!$B$6*Calculator!$B$7*Calculator!$B$8*Calculator!$B$9/('Difficulty&amp;Index_Since2017'!$C494*Calculator!$B$11)</f>
        <v>490.00569429526109</v>
      </c>
      <c r="F494" s="3">
        <f t="shared" si="23"/>
        <v>0</v>
      </c>
    </row>
    <row r="495" spans="1:6" x14ac:dyDescent="0.4">
      <c r="A495">
        <f t="shared" si="21"/>
        <v>2018</v>
      </c>
      <c r="B495" s="8">
        <v>43415</v>
      </c>
      <c r="C495">
        <v>7184404942701</v>
      </c>
      <c r="D495">
        <f t="shared" si="22"/>
        <v>0</v>
      </c>
      <c r="E495" s="3">
        <f>Calculator!$B$6*Calculator!$B$7*Calculator!$B$8*Calculator!$B$9/('Difficulty&amp;Index_Since2017'!$C495*Calculator!$B$11)</f>
        <v>490.00569429526109</v>
      </c>
      <c r="F495" s="3">
        <f t="shared" si="23"/>
        <v>0</v>
      </c>
    </row>
    <row r="496" spans="1:6" x14ac:dyDescent="0.4">
      <c r="A496">
        <f t="shared" si="21"/>
        <v>2018</v>
      </c>
      <c r="B496" s="8">
        <v>43416</v>
      </c>
      <c r="C496">
        <v>7184404942701</v>
      </c>
      <c r="D496">
        <f t="shared" si="22"/>
        <v>0</v>
      </c>
      <c r="E496" s="3">
        <f>Calculator!$B$6*Calculator!$B$7*Calculator!$B$8*Calculator!$B$9/('Difficulty&amp;Index_Since2017'!$C496*Calculator!$B$11)</f>
        <v>490.00569429526109</v>
      </c>
      <c r="F496" s="3">
        <f t="shared" si="23"/>
        <v>0</v>
      </c>
    </row>
    <row r="497" spans="1:6" x14ac:dyDescent="0.4">
      <c r="A497">
        <f t="shared" si="21"/>
        <v>2018</v>
      </c>
      <c r="B497" s="8">
        <v>43417</v>
      </c>
      <c r="C497">
        <v>7184404942701</v>
      </c>
      <c r="D497">
        <f t="shared" si="22"/>
        <v>0</v>
      </c>
      <c r="E497" s="3">
        <f>Calculator!$B$6*Calculator!$B$7*Calculator!$B$8*Calculator!$B$9/('Difficulty&amp;Index_Since2017'!$C497*Calculator!$B$11)</f>
        <v>490.00569429526109</v>
      </c>
      <c r="F497" s="3">
        <f t="shared" si="23"/>
        <v>0</v>
      </c>
    </row>
    <row r="498" spans="1:6" x14ac:dyDescent="0.4">
      <c r="A498">
        <f t="shared" si="21"/>
        <v>2018</v>
      </c>
      <c r="B498" s="8">
        <v>43418</v>
      </c>
      <c r="C498">
        <v>7184404942701</v>
      </c>
      <c r="D498">
        <f t="shared" si="22"/>
        <v>0</v>
      </c>
      <c r="E498" s="3">
        <f>Calculator!$B$6*Calculator!$B$7*Calculator!$B$8*Calculator!$B$9/('Difficulty&amp;Index_Since2017'!$C498*Calculator!$B$11)</f>
        <v>490.00569429526109</v>
      </c>
      <c r="F498" s="3">
        <f t="shared" si="23"/>
        <v>0</v>
      </c>
    </row>
    <row r="499" spans="1:6" x14ac:dyDescent="0.4">
      <c r="A499">
        <f t="shared" si="21"/>
        <v>2018</v>
      </c>
      <c r="B499" s="8">
        <v>43419</v>
      </c>
      <c r="C499">
        <v>7184404942701</v>
      </c>
      <c r="D499">
        <f t="shared" si="22"/>
        <v>0</v>
      </c>
      <c r="E499" s="3">
        <f>Calculator!$B$6*Calculator!$B$7*Calculator!$B$8*Calculator!$B$9/('Difficulty&amp;Index_Since2017'!$C499*Calculator!$B$11)</f>
        <v>490.00569429526109</v>
      </c>
      <c r="F499" s="3">
        <f t="shared" si="23"/>
        <v>0</v>
      </c>
    </row>
    <row r="500" spans="1:6" x14ac:dyDescent="0.4">
      <c r="A500">
        <f t="shared" si="21"/>
        <v>2018</v>
      </c>
      <c r="B500" s="8">
        <v>43420</v>
      </c>
      <c r="C500">
        <v>7175974755378.8398</v>
      </c>
      <c r="D500">
        <v>0</v>
      </c>
      <c r="E500" s="3">
        <f>Calculator!$B$6*Calculator!$B$7*Calculator!$B$8*Calculator!$B$9/('Difficulty&amp;Index_Since2017'!$C500*Calculator!$B$11)</f>
        <v>490.5813428911174</v>
      </c>
      <c r="F500" s="3">
        <v>0</v>
      </c>
    </row>
    <row r="501" spans="1:6" x14ac:dyDescent="0.4">
      <c r="A501">
        <f t="shared" si="21"/>
        <v>2018</v>
      </c>
      <c r="B501" s="8">
        <v>43421</v>
      </c>
      <c r="C501" s="3">
        <v>6653303141405</v>
      </c>
      <c r="D501" s="3">
        <f>C501-C499</f>
        <v>-531101801296</v>
      </c>
      <c r="E501" s="2">
        <f>Calculator!$B$6*Calculator!$B$7*Calculator!$B$8*Calculator!$B$9/('Difficulty&amp;Index_Since2017'!$C501*Calculator!$B$11)</f>
        <v>529.12053715669038</v>
      </c>
      <c r="F501" s="2">
        <f>E501-E499</f>
        <v>39.114842861429281</v>
      </c>
    </row>
    <row r="502" spans="1:6" x14ac:dyDescent="0.4">
      <c r="A502">
        <f t="shared" si="21"/>
        <v>2018</v>
      </c>
      <c r="B502" s="8">
        <v>43422</v>
      </c>
      <c r="C502">
        <v>6653303141405</v>
      </c>
      <c r="D502">
        <f t="shared" si="22"/>
        <v>0</v>
      </c>
      <c r="E502" s="3">
        <f>Calculator!$B$6*Calculator!$B$7*Calculator!$B$8*Calculator!$B$9/('Difficulty&amp;Index_Since2017'!$C502*Calculator!$B$11)</f>
        <v>529.12053715669038</v>
      </c>
      <c r="F502" s="3">
        <f t="shared" si="23"/>
        <v>0</v>
      </c>
    </row>
    <row r="503" spans="1:6" x14ac:dyDescent="0.4">
      <c r="A503">
        <f t="shared" si="21"/>
        <v>2018</v>
      </c>
      <c r="B503" s="8">
        <v>43423</v>
      </c>
      <c r="C503">
        <v>6653303141405</v>
      </c>
      <c r="D503">
        <f t="shared" si="22"/>
        <v>0</v>
      </c>
      <c r="E503" s="3">
        <f>Calculator!$B$6*Calculator!$B$7*Calculator!$B$8*Calculator!$B$9/('Difficulty&amp;Index_Since2017'!$C503*Calculator!$B$11)</f>
        <v>529.12053715669038</v>
      </c>
      <c r="F503" s="3">
        <f t="shared" si="23"/>
        <v>0</v>
      </c>
    </row>
    <row r="504" spans="1:6" x14ac:dyDescent="0.4">
      <c r="A504">
        <f t="shared" si="21"/>
        <v>2018</v>
      </c>
      <c r="B504" s="8">
        <v>43424</v>
      </c>
      <c r="C504">
        <v>6653303141405</v>
      </c>
      <c r="D504">
        <f t="shared" si="22"/>
        <v>0</v>
      </c>
      <c r="E504" s="3">
        <f>Calculator!$B$6*Calculator!$B$7*Calculator!$B$8*Calculator!$B$9/('Difficulty&amp;Index_Since2017'!$C504*Calculator!$B$11)</f>
        <v>529.12053715669038</v>
      </c>
      <c r="F504" s="3">
        <f t="shared" si="23"/>
        <v>0</v>
      </c>
    </row>
    <row r="505" spans="1:6" x14ac:dyDescent="0.4">
      <c r="A505">
        <f t="shared" si="21"/>
        <v>2018</v>
      </c>
      <c r="B505" s="8">
        <v>43425</v>
      </c>
      <c r="C505">
        <v>6653303141405</v>
      </c>
      <c r="D505">
        <f t="shared" si="22"/>
        <v>0</v>
      </c>
      <c r="E505" s="3">
        <f>Calculator!$B$6*Calculator!$B$7*Calculator!$B$8*Calculator!$B$9/('Difficulty&amp;Index_Since2017'!$C505*Calculator!$B$11)</f>
        <v>529.12053715669038</v>
      </c>
      <c r="F505" s="3">
        <f t="shared" si="23"/>
        <v>0</v>
      </c>
    </row>
    <row r="506" spans="1:6" x14ac:dyDescent="0.4">
      <c r="A506">
        <f t="shared" si="21"/>
        <v>2018</v>
      </c>
      <c r="B506" s="8">
        <v>43426</v>
      </c>
      <c r="C506">
        <v>6653303141405</v>
      </c>
      <c r="D506">
        <f t="shared" si="22"/>
        <v>0</v>
      </c>
      <c r="E506" s="3">
        <f>Calculator!$B$6*Calculator!$B$7*Calculator!$B$8*Calculator!$B$9/('Difficulty&amp;Index_Since2017'!$C506*Calculator!$B$11)</f>
        <v>529.12053715669038</v>
      </c>
      <c r="F506" s="3">
        <f t="shared" si="23"/>
        <v>0</v>
      </c>
    </row>
    <row r="507" spans="1:6" x14ac:dyDescent="0.4">
      <c r="A507">
        <f t="shared" si="21"/>
        <v>2018</v>
      </c>
      <c r="B507" s="8">
        <v>43427</v>
      </c>
      <c r="C507">
        <v>6653303141405</v>
      </c>
      <c r="D507">
        <f t="shared" si="22"/>
        <v>0</v>
      </c>
      <c r="E507" s="3">
        <f>Calculator!$B$6*Calculator!$B$7*Calculator!$B$8*Calculator!$B$9/('Difficulty&amp;Index_Since2017'!$C507*Calculator!$B$11)</f>
        <v>529.12053715669038</v>
      </c>
      <c r="F507" s="3">
        <f t="shared" si="23"/>
        <v>0</v>
      </c>
    </row>
    <row r="508" spans="1:6" x14ac:dyDescent="0.4">
      <c r="A508">
        <f t="shared" si="21"/>
        <v>2018</v>
      </c>
      <c r="B508" s="8">
        <v>43428</v>
      </c>
      <c r="C508">
        <v>6653303141405</v>
      </c>
      <c r="D508">
        <f t="shared" si="22"/>
        <v>0</v>
      </c>
      <c r="E508" s="3">
        <f>Calculator!$B$6*Calculator!$B$7*Calculator!$B$8*Calculator!$B$9/('Difficulty&amp;Index_Since2017'!$C508*Calculator!$B$11)</f>
        <v>529.12053715669038</v>
      </c>
      <c r="F508" s="3">
        <f t="shared" si="23"/>
        <v>0</v>
      </c>
    </row>
    <row r="509" spans="1:6" x14ac:dyDescent="0.4">
      <c r="A509">
        <f t="shared" si="21"/>
        <v>2018</v>
      </c>
      <c r="B509" s="8">
        <v>43429</v>
      </c>
      <c r="C509">
        <v>6653303141405</v>
      </c>
      <c r="D509">
        <f t="shared" si="22"/>
        <v>0</v>
      </c>
      <c r="E509" s="3">
        <f>Calculator!$B$6*Calculator!$B$7*Calculator!$B$8*Calculator!$B$9/('Difficulty&amp;Index_Since2017'!$C509*Calculator!$B$11)</f>
        <v>529.12053715669038</v>
      </c>
      <c r="F509" s="3">
        <f t="shared" si="23"/>
        <v>0</v>
      </c>
    </row>
    <row r="510" spans="1:6" x14ac:dyDescent="0.4">
      <c r="A510">
        <f t="shared" si="21"/>
        <v>2018</v>
      </c>
      <c r="B510" s="8">
        <v>43430</v>
      </c>
      <c r="C510">
        <v>6653303141405</v>
      </c>
      <c r="D510">
        <f t="shared" si="22"/>
        <v>0</v>
      </c>
      <c r="E510" s="3">
        <f>Calculator!$B$6*Calculator!$B$7*Calculator!$B$8*Calculator!$B$9/('Difficulty&amp;Index_Since2017'!$C510*Calculator!$B$11)</f>
        <v>529.12053715669038</v>
      </c>
      <c r="F510" s="3">
        <f t="shared" si="23"/>
        <v>0</v>
      </c>
    </row>
    <row r="511" spans="1:6" x14ac:dyDescent="0.4">
      <c r="A511">
        <f t="shared" si="21"/>
        <v>2018</v>
      </c>
      <c r="B511" s="8">
        <v>43431</v>
      </c>
      <c r="C511">
        <v>6653303141405</v>
      </c>
      <c r="D511">
        <f t="shared" si="22"/>
        <v>0</v>
      </c>
      <c r="E511" s="3">
        <f>Calculator!$B$6*Calculator!$B$7*Calculator!$B$8*Calculator!$B$9/('Difficulty&amp;Index_Since2017'!$C511*Calculator!$B$11)</f>
        <v>529.12053715669038</v>
      </c>
      <c r="F511" s="3">
        <f t="shared" si="23"/>
        <v>0</v>
      </c>
    </row>
    <row r="512" spans="1:6" x14ac:dyDescent="0.4">
      <c r="A512">
        <f t="shared" si="21"/>
        <v>2018</v>
      </c>
      <c r="B512" s="8">
        <v>43432</v>
      </c>
      <c r="C512">
        <v>6653303141405</v>
      </c>
      <c r="D512">
        <f t="shared" si="22"/>
        <v>0</v>
      </c>
      <c r="E512" s="3">
        <f>Calculator!$B$6*Calculator!$B$7*Calculator!$B$8*Calculator!$B$9/('Difficulty&amp;Index_Since2017'!$C512*Calculator!$B$11)</f>
        <v>529.12053715669038</v>
      </c>
      <c r="F512" s="3">
        <f t="shared" si="23"/>
        <v>0</v>
      </c>
    </row>
    <row r="513" spans="1:6" x14ac:dyDescent="0.4">
      <c r="A513">
        <f t="shared" si="21"/>
        <v>2018</v>
      </c>
      <c r="B513" s="8">
        <v>43433</v>
      </c>
      <c r="C513">
        <v>6653303141405</v>
      </c>
      <c r="D513">
        <f t="shared" si="22"/>
        <v>0</v>
      </c>
      <c r="E513" s="3">
        <f>Calculator!$B$6*Calculator!$B$7*Calculator!$B$8*Calculator!$B$9/('Difficulty&amp;Index_Since2017'!$C513*Calculator!$B$11)</f>
        <v>529.12053715669038</v>
      </c>
      <c r="F513" s="3">
        <f t="shared" si="23"/>
        <v>0</v>
      </c>
    </row>
    <row r="514" spans="1:6" x14ac:dyDescent="0.4">
      <c r="A514">
        <f t="shared" si="21"/>
        <v>2018</v>
      </c>
      <c r="B514" s="8">
        <v>43434</v>
      </c>
      <c r="C514">
        <v>6653303141405</v>
      </c>
      <c r="D514">
        <f t="shared" si="22"/>
        <v>0</v>
      </c>
      <c r="E514" s="3">
        <f>Calculator!$B$6*Calculator!$B$7*Calculator!$B$8*Calculator!$B$9/('Difficulty&amp;Index_Since2017'!$C514*Calculator!$B$11)</f>
        <v>529.12053715669038</v>
      </c>
      <c r="F514" s="3">
        <f t="shared" si="23"/>
        <v>0</v>
      </c>
    </row>
    <row r="515" spans="1:6" x14ac:dyDescent="0.4">
      <c r="A515">
        <f t="shared" ref="A515:A578" si="24">YEAR(B515)</f>
        <v>2018</v>
      </c>
      <c r="B515" s="8">
        <v>43435</v>
      </c>
      <c r="C515">
        <v>6653303141405</v>
      </c>
      <c r="D515">
        <f t="shared" si="22"/>
        <v>0</v>
      </c>
      <c r="E515" s="3">
        <f>Calculator!$B$6*Calculator!$B$7*Calculator!$B$8*Calculator!$B$9/('Difficulty&amp;Index_Since2017'!$C515*Calculator!$B$11)</f>
        <v>529.12053715669038</v>
      </c>
      <c r="F515" s="3">
        <f t="shared" si="23"/>
        <v>0</v>
      </c>
    </row>
    <row r="516" spans="1:6" x14ac:dyDescent="0.4">
      <c r="A516">
        <f t="shared" si="24"/>
        <v>2018</v>
      </c>
      <c r="B516" s="8">
        <v>43436</v>
      </c>
      <c r="C516">
        <v>6653303141405</v>
      </c>
      <c r="D516">
        <f t="shared" ref="D516:D579" si="25">C516-C515</f>
        <v>0</v>
      </c>
      <c r="E516" s="3">
        <f>Calculator!$B$6*Calculator!$B$7*Calculator!$B$8*Calculator!$B$9/('Difficulty&amp;Index_Since2017'!$C516*Calculator!$B$11)</f>
        <v>529.12053715669038</v>
      </c>
      <c r="F516" s="3">
        <f t="shared" ref="F516:F579" si="26">E516-E515</f>
        <v>0</v>
      </c>
    </row>
    <row r="517" spans="1:6" x14ac:dyDescent="0.4">
      <c r="A517">
        <f t="shared" si="24"/>
        <v>2018</v>
      </c>
      <c r="B517" s="8">
        <v>43437</v>
      </c>
      <c r="C517">
        <v>6194015746025.2402</v>
      </c>
      <c r="D517">
        <v>0</v>
      </c>
      <c r="E517" s="3">
        <f>Calculator!$B$6*Calculator!$B$7*Calculator!$B$8*Calculator!$B$9/('Difficulty&amp;Index_Since2017'!$C517*Calculator!$B$11)</f>
        <v>568.35492132960485</v>
      </c>
      <c r="F517" s="3">
        <v>0</v>
      </c>
    </row>
    <row r="518" spans="1:6" x14ac:dyDescent="0.4">
      <c r="A518">
        <f t="shared" si="24"/>
        <v>2018</v>
      </c>
      <c r="B518" s="8">
        <v>43438</v>
      </c>
      <c r="C518" s="3">
        <v>5646403851534</v>
      </c>
      <c r="D518" s="3">
        <f>C518-C516</f>
        <v>-1006899289871</v>
      </c>
      <c r="E518" s="2">
        <f>Calculator!$B$6*Calculator!$B$7*Calculator!$B$8*Calculator!$B$9/('Difficulty&amp;Index_Since2017'!$C518*Calculator!$B$11)</f>
        <v>623.47636205477863</v>
      </c>
      <c r="F518" s="2">
        <f>E518-E516</f>
        <v>94.355824898088258</v>
      </c>
    </row>
    <row r="519" spans="1:6" x14ac:dyDescent="0.4">
      <c r="A519">
        <f t="shared" si="24"/>
        <v>2018</v>
      </c>
      <c r="B519" s="8">
        <v>43439</v>
      </c>
      <c r="C519">
        <v>5646403851534</v>
      </c>
      <c r="D519">
        <f t="shared" si="25"/>
        <v>0</v>
      </c>
      <c r="E519" s="3">
        <f>Calculator!$B$6*Calculator!$B$7*Calculator!$B$8*Calculator!$B$9/('Difficulty&amp;Index_Since2017'!$C519*Calculator!$B$11)</f>
        <v>623.47636205477863</v>
      </c>
      <c r="F519" s="3">
        <f t="shared" si="26"/>
        <v>0</v>
      </c>
    </row>
    <row r="520" spans="1:6" x14ac:dyDescent="0.4">
      <c r="A520">
        <f t="shared" si="24"/>
        <v>2018</v>
      </c>
      <c r="B520" s="8">
        <v>43440</v>
      </c>
      <c r="C520">
        <v>5646403851534</v>
      </c>
      <c r="D520">
        <f t="shared" si="25"/>
        <v>0</v>
      </c>
      <c r="E520" s="3">
        <f>Calculator!$B$6*Calculator!$B$7*Calculator!$B$8*Calculator!$B$9/('Difficulty&amp;Index_Since2017'!$C520*Calculator!$B$11)</f>
        <v>623.47636205477863</v>
      </c>
      <c r="F520" s="3">
        <f t="shared" si="26"/>
        <v>0</v>
      </c>
    </row>
    <row r="521" spans="1:6" x14ac:dyDescent="0.4">
      <c r="A521">
        <f t="shared" si="24"/>
        <v>2018</v>
      </c>
      <c r="B521" s="8">
        <v>43441</v>
      </c>
      <c r="C521">
        <v>5646403851534</v>
      </c>
      <c r="D521">
        <f t="shared" si="25"/>
        <v>0</v>
      </c>
      <c r="E521" s="3">
        <f>Calculator!$B$6*Calculator!$B$7*Calculator!$B$8*Calculator!$B$9/('Difficulty&amp;Index_Since2017'!$C521*Calculator!$B$11)</f>
        <v>623.47636205477863</v>
      </c>
      <c r="F521" s="3">
        <f t="shared" si="26"/>
        <v>0</v>
      </c>
    </row>
    <row r="522" spans="1:6" x14ac:dyDescent="0.4">
      <c r="A522">
        <f t="shared" si="24"/>
        <v>2018</v>
      </c>
      <c r="B522" s="8">
        <v>43442</v>
      </c>
      <c r="C522">
        <v>5646403851534</v>
      </c>
      <c r="D522">
        <f t="shared" si="25"/>
        <v>0</v>
      </c>
      <c r="E522" s="3">
        <f>Calculator!$B$6*Calculator!$B$7*Calculator!$B$8*Calculator!$B$9/('Difficulty&amp;Index_Since2017'!$C522*Calculator!$B$11)</f>
        <v>623.47636205477863</v>
      </c>
      <c r="F522" s="3">
        <f t="shared" si="26"/>
        <v>0</v>
      </c>
    </row>
    <row r="523" spans="1:6" x14ac:dyDescent="0.4">
      <c r="A523">
        <f t="shared" si="24"/>
        <v>2018</v>
      </c>
      <c r="B523" s="8">
        <v>43443</v>
      </c>
      <c r="C523">
        <v>5646403851534</v>
      </c>
      <c r="D523">
        <f t="shared" si="25"/>
        <v>0</v>
      </c>
      <c r="E523" s="3">
        <f>Calculator!$B$6*Calculator!$B$7*Calculator!$B$8*Calculator!$B$9/('Difficulty&amp;Index_Since2017'!$C523*Calculator!$B$11)</f>
        <v>623.47636205477863</v>
      </c>
      <c r="F523" s="3">
        <f t="shared" si="26"/>
        <v>0</v>
      </c>
    </row>
    <row r="524" spans="1:6" x14ac:dyDescent="0.4">
      <c r="A524">
        <f t="shared" si="24"/>
        <v>2018</v>
      </c>
      <c r="B524" s="8">
        <v>43444</v>
      </c>
      <c r="C524">
        <v>5646403851534</v>
      </c>
      <c r="D524">
        <f t="shared" si="25"/>
        <v>0</v>
      </c>
      <c r="E524" s="3">
        <f>Calculator!$B$6*Calculator!$B$7*Calculator!$B$8*Calculator!$B$9/('Difficulty&amp;Index_Since2017'!$C524*Calculator!$B$11)</f>
        <v>623.47636205477863</v>
      </c>
      <c r="F524" s="3">
        <f t="shared" si="26"/>
        <v>0</v>
      </c>
    </row>
    <row r="525" spans="1:6" x14ac:dyDescent="0.4">
      <c r="A525">
        <f t="shared" si="24"/>
        <v>2018</v>
      </c>
      <c r="B525" s="8">
        <v>43445</v>
      </c>
      <c r="C525">
        <v>5646403851534</v>
      </c>
      <c r="D525">
        <f t="shared" si="25"/>
        <v>0</v>
      </c>
      <c r="E525" s="3">
        <f>Calculator!$B$6*Calculator!$B$7*Calculator!$B$8*Calculator!$B$9/('Difficulty&amp;Index_Since2017'!$C525*Calculator!$B$11)</f>
        <v>623.47636205477863</v>
      </c>
      <c r="F525" s="3">
        <f t="shared" si="26"/>
        <v>0</v>
      </c>
    </row>
    <row r="526" spans="1:6" x14ac:dyDescent="0.4">
      <c r="A526">
        <f t="shared" si="24"/>
        <v>2018</v>
      </c>
      <c r="B526" s="8">
        <v>43446</v>
      </c>
      <c r="C526">
        <v>5646403851534</v>
      </c>
      <c r="D526">
        <f t="shared" si="25"/>
        <v>0</v>
      </c>
      <c r="E526" s="3">
        <f>Calculator!$B$6*Calculator!$B$7*Calculator!$B$8*Calculator!$B$9/('Difficulty&amp;Index_Since2017'!$C526*Calculator!$B$11)</f>
        <v>623.47636205477863</v>
      </c>
      <c r="F526" s="3">
        <f t="shared" si="26"/>
        <v>0</v>
      </c>
    </row>
    <row r="527" spans="1:6" x14ac:dyDescent="0.4">
      <c r="A527">
        <f t="shared" si="24"/>
        <v>2018</v>
      </c>
      <c r="B527" s="8">
        <v>43447</v>
      </c>
      <c r="C527">
        <v>5646403851534</v>
      </c>
      <c r="D527">
        <f t="shared" si="25"/>
        <v>0</v>
      </c>
      <c r="E527" s="3">
        <f>Calculator!$B$6*Calculator!$B$7*Calculator!$B$8*Calculator!$B$9/('Difficulty&amp;Index_Since2017'!$C527*Calculator!$B$11)</f>
        <v>623.47636205477863</v>
      </c>
      <c r="F527" s="3">
        <f t="shared" si="26"/>
        <v>0</v>
      </c>
    </row>
    <row r="528" spans="1:6" x14ac:dyDescent="0.4">
      <c r="A528">
        <f t="shared" si="24"/>
        <v>2018</v>
      </c>
      <c r="B528" s="8">
        <v>43448</v>
      </c>
      <c r="C528">
        <v>5646403851534</v>
      </c>
      <c r="D528">
        <f t="shared" si="25"/>
        <v>0</v>
      </c>
      <c r="E528" s="3">
        <f>Calculator!$B$6*Calculator!$B$7*Calculator!$B$8*Calculator!$B$9/('Difficulty&amp;Index_Since2017'!$C528*Calculator!$B$11)</f>
        <v>623.47636205477863</v>
      </c>
      <c r="F528" s="3">
        <f t="shared" si="26"/>
        <v>0</v>
      </c>
    </row>
    <row r="529" spans="1:6" x14ac:dyDescent="0.4">
      <c r="A529">
        <f t="shared" si="24"/>
        <v>2018</v>
      </c>
      <c r="B529" s="8">
        <v>43449</v>
      </c>
      <c r="C529">
        <v>5646403851534</v>
      </c>
      <c r="D529">
        <f t="shared" si="25"/>
        <v>0</v>
      </c>
      <c r="E529" s="3">
        <f>Calculator!$B$6*Calculator!$B$7*Calculator!$B$8*Calculator!$B$9/('Difficulty&amp;Index_Since2017'!$C529*Calculator!$B$11)</f>
        <v>623.47636205477863</v>
      </c>
      <c r="F529" s="3">
        <f t="shared" si="26"/>
        <v>0</v>
      </c>
    </row>
    <row r="530" spans="1:6" x14ac:dyDescent="0.4">
      <c r="A530">
        <f t="shared" si="24"/>
        <v>2018</v>
      </c>
      <c r="B530" s="8">
        <v>43450</v>
      </c>
      <c r="C530">
        <v>5646403851534</v>
      </c>
      <c r="D530">
        <f t="shared" si="25"/>
        <v>0</v>
      </c>
      <c r="E530" s="3">
        <f>Calculator!$B$6*Calculator!$B$7*Calculator!$B$8*Calculator!$B$9/('Difficulty&amp;Index_Since2017'!$C530*Calculator!$B$11)</f>
        <v>623.47636205477863</v>
      </c>
      <c r="F530" s="3">
        <f t="shared" si="26"/>
        <v>0</v>
      </c>
    </row>
    <row r="531" spans="1:6" x14ac:dyDescent="0.4">
      <c r="A531">
        <f t="shared" si="24"/>
        <v>2018</v>
      </c>
      <c r="B531" s="8">
        <v>43451</v>
      </c>
      <c r="C531">
        <v>5646403851534</v>
      </c>
      <c r="D531">
        <f t="shared" si="25"/>
        <v>0</v>
      </c>
      <c r="E531" s="3">
        <f>Calculator!$B$6*Calculator!$B$7*Calculator!$B$8*Calculator!$B$9/('Difficulty&amp;Index_Since2017'!$C531*Calculator!$B$11)</f>
        <v>623.47636205477863</v>
      </c>
      <c r="F531" s="3">
        <f t="shared" si="26"/>
        <v>0</v>
      </c>
    </row>
    <row r="532" spans="1:6" x14ac:dyDescent="0.4">
      <c r="A532">
        <f t="shared" si="24"/>
        <v>2018</v>
      </c>
      <c r="B532" s="8">
        <v>43452</v>
      </c>
      <c r="C532">
        <v>5621092245586.7305</v>
      </c>
      <c r="D532">
        <v>0</v>
      </c>
      <c r="E532" s="3">
        <f>Calculator!$B$6*Calculator!$B$7*Calculator!$B$8*Calculator!$B$9/('Difficulty&amp;Index_Since2017'!$C532*Calculator!$B$11)</f>
        <v>626.28385698713066</v>
      </c>
      <c r="F532" s="3">
        <v>0</v>
      </c>
    </row>
    <row r="533" spans="1:6" x14ac:dyDescent="0.4">
      <c r="A533">
        <f t="shared" si="24"/>
        <v>2018</v>
      </c>
      <c r="B533" s="8">
        <v>43453</v>
      </c>
      <c r="C533" s="3">
        <v>5106422924659</v>
      </c>
      <c r="D533" s="3">
        <f>C533-C531</f>
        <v>-539980926875</v>
      </c>
      <c r="E533" s="2">
        <f>Calculator!$B$6*Calculator!$B$7*Calculator!$B$8*Calculator!$B$9/('Difficulty&amp;Index_Since2017'!$C533*Calculator!$B$11)</f>
        <v>689.40614281015439</v>
      </c>
      <c r="F533" s="2">
        <f>E533-E531</f>
        <v>65.929780755375759</v>
      </c>
    </row>
    <row r="534" spans="1:6" x14ac:dyDescent="0.4">
      <c r="A534">
        <f t="shared" si="24"/>
        <v>2018</v>
      </c>
      <c r="B534" s="8">
        <v>43454</v>
      </c>
      <c r="C534">
        <v>5106422924659</v>
      </c>
      <c r="D534">
        <f t="shared" si="25"/>
        <v>0</v>
      </c>
      <c r="E534" s="3">
        <f>Calculator!$B$6*Calculator!$B$7*Calculator!$B$8*Calculator!$B$9/('Difficulty&amp;Index_Since2017'!$C534*Calculator!$B$11)</f>
        <v>689.40614281015439</v>
      </c>
      <c r="F534" s="3">
        <f t="shared" si="26"/>
        <v>0</v>
      </c>
    </row>
    <row r="535" spans="1:6" x14ac:dyDescent="0.4">
      <c r="A535">
        <f t="shared" si="24"/>
        <v>2018</v>
      </c>
      <c r="B535" s="8">
        <v>43455</v>
      </c>
      <c r="C535">
        <v>5106422924659</v>
      </c>
      <c r="D535">
        <f t="shared" si="25"/>
        <v>0</v>
      </c>
      <c r="E535" s="3">
        <f>Calculator!$B$6*Calculator!$B$7*Calculator!$B$8*Calculator!$B$9/('Difficulty&amp;Index_Since2017'!$C535*Calculator!$B$11)</f>
        <v>689.40614281015439</v>
      </c>
      <c r="F535" s="3">
        <f t="shared" si="26"/>
        <v>0</v>
      </c>
    </row>
    <row r="536" spans="1:6" x14ac:dyDescent="0.4">
      <c r="A536">
        <f t="shared" si="24"/>
        <v>2018</v>
      </c>
      <c r="B536" s="8">
        <v>43456</v>
      </c>
      <c r="C536">
        <v>5106422924659</v>
      </c>
      <c r="D536">
        <f t="shared" si="25"/>
        <v>0</v>
      </c>
      <c r="E536" s="3">
        <f>Calculator!$B$6*Calculator!$B$7*Calculator!$B$8*Calculator!$B$9/('Difficulty&amp;Index_Since2017'!$C536*Calculator!$B$11)</f>
        <v>689.40614281015439</v>
      </c>
      <c r="F536" s="3">
        <f t="shared" si="26"/>
        <v>0</v>
      </c>
    </row>
    <row r="537" spans="1:6" x14ac:dyDescent="0.4">
      <c r="A537">
        <f t="shared" si="24"/>
        <v>2018</v>
      </c>
      <c r="B537" s="8">
        <v>43457</v>
      </c>
      <c r="C537">
        <v>5106422924659</v>
      </c>
      <c r="D537">
        <f t="shared" si="25"/>
        <v>0</v>
      </c>
      <c r="E537" s="3">
        <f>Calculator!$B$6*Calculator!$B$7*Calculator!$B$8*Calculator!$B$9/('Difficulty&amp;Index_Since2017'!$C537*Calculator!$B$11)</f>
        <v>689.40614281015439</v>
      </c>
      <c r="F537" s="3">
        <f t="shared" si="26"/>
        <v>0</v>
      </c>
    </row>
    <row r="538" spans="1:6" x14ac:dyDescent="0.4">
      <c r="A538">
        <f t="shared" si="24"/>
        <v>2018</v>
      </c>
      <c r="B538" s="8">
        <v>43458</v>
      </c>
      <c r="C538">
        <v>5106422924659</v>
      </c>
      <c r="D538">
        <f t="shared" si="25"/>
        <v>0</v>
      </c>
      <c r="E538" s="3">
        <f>Calculator!$B$6*Calculator!$B$7*Calculator!$B$8*Calculator!$B$9/('Difficulty&amp;Index_Since2017'!$C538*Calculator!$B$11)</f>
        <v>689.40614281015439</v>
      </c>
      <c r="F538" s="3">
        <f t="shared" si="26"/>
        <v>0</v>
      </c>
    </row>
    <row r="539" spans="1:6" x14ac:dyDescent="0.4">
      <c r="A539">
        <f t="shared" si="24"/>
        <v>2018</v>
      </c>
      <c r="B539" s="8">
        <v>43459</v>
      </c>
      <c r="C539">
        <v>5106422924659</v>
      </c>
      <c r="D539">
        <f t="shared" si="25"/>
        <v>0</v>
      </c>
      <c r="E539" s="3">
        <f>Calculator!$B$6*Calculator!$B$7*Calculator!$B$8*Calculator!$B$9/('Difficulty&amp;Index_Since2017'!$C539*Calculator!$B$11)</f>
        <v>689.40614281015439</v>
      </c>
      <c r="F539" s="3">
        <f t="shared" si="26"/>
        <v>0</v>
      </c>
    </row>
    <row r="540" spans="1:6" x14ac:dyDescent="0.4">
      <c r="A540">
        <f t="shared" si="24"/>
        <v>2018</v>
      </c>
      <c r="B540" s="8">
        <v>43460</v>
      </c>
      <c r="C540">
        <v>5106422924659</v>
      </c>
      <c r="D540">
        <f t="shared" si="25"/>
        <v>0</v>
      </c>
      <c r="E540" s="3">
        <f>Calculator!$B$6*Calculator!$B$7*Calculator!$B$8*Calculator!$B$9/('Difficulty&amp;Index_Since2017'!$C540*Calculator!$B$11)</f>
        <v>689.40614281015439</v>
      </c>
      <c r="F540" s="3">
        <f t="shared" si="26"/>
        <v>0</v>
      </c>
    </row>
    <row r="541" spans="1:6" x14ac:dyDescent="0.4">
      <c r="A541">
        <f t="shared" si="24"/>
        <v>2018</v>
      </c>
      <c r="B541" s="8">
        <v>43461</v>
      </c>
      <c r="C541">
        <v>5106422924659</v>
      </c>
      <c r="D541">
        <f t="shared" si="25"/>
        <v>0</v>
      </c>
      <c r="E541" s="3">
        <f>Calculator!$B$6*Calculator!$B$7*Calculator!$B$8*Calculator!$B$9/('Difficulty&amp;Index_Since2017'!$C541*Calculator!$B$11)</f>
        <v>689.40614281015439</v>
      </c>
      <c r="F541" s="3">
        <f t="shared" si="26"/>
        <v>0</v>
      </c>
    </row>
    <row r="542" spans="1:6" x14ac:dyDescent="0.4">
      <c r="A542">
        <f t="shared" si="24"/>
        <v>2018</v>
      </c>
      <c r="B542" s="8">
        <v>43462</v>
      </c>
      <c r="C542">
        <v>5106422924659</v>
      </c>
      <c r="D542">
        <f t="shared" si="25"/>
        <v>0</v>
      </c>
      <c r="E542" s="3">
        <f>Calculator!$B$6*Calculator!$B$7*Calculator!$B$8*Calculator!$B$9/('Difficulty&amp;Index_Since2017'!$C542*Calculator!$B$11)</f>
        <v>689.40614281015439</v>
      </c>
      <c r="F542" s="3">
        <f t="shared" si="26"/>
        <v>0</v>
      </c>
    </row>
    <row r="543" spans="1:6" x14ac:dyDescent="0.4">
      <c r="A543">
        <f t="shared" si="24"/>
        <v>2018</v>
      </c>
      <c r="B543" s="8">
        <v>43463</v>
      </c>
      <c r="C543">
        <v>5106422924659</v>
      </c>
      <c r="D543">
        <f t="shared" si="25"/>
        <v>0</v>
      </c>
      <c r="E543" s="3">
        <f>Calculator!$B$6*Calculator!$B$7*Calculator!$B$8*Calculator!$B$9/('Difficulty&amp;Index_Since2017'!$C543*Calculator!$B$11)</f>
        <v>689.40614281015439</v>
      </c>
      <c r="F543" s="3">
        <f t="shared" si="26"/>
        <v>0</v>
      </c>
    </row>
    <row r="544" spans="1:6" x14ac:dyDescent="0.4">
      <c r="A544">
        <f t="shared" si="24"/>
        <v>2018</v>
      </c>
      <c r="B544" s="8">
        <v>43464</v>
      </c>
      <c r="C544">
        <v>5106422924659</v>
      </c>
      <c r="D544">
        <f t="shared" si="25"/>
        <v>0</v>
      </c>
      <c r="E544" s="3">
        <f>Calculator!$B$6*Calculator!$B$7*Calculator!$B$8*Calculator!$B$9/('Difficulty&amp;Index_Since2017'!$C544*Calculator!$B$11)</f>
        <v>689.40614281015439</v>
      </c>
      <c r="F544" s="3">
        <f t="shared" si="26"/>
        <v>0</v>
      </c>
    </row>
    <row r="545" spans="1:6" x14ac:dyDescent="0.4">
      <c r="A545">
        <f t="shared" si="24"/>
        <v>2018</v>
      </c>
      <c r="B545" s="8">
        <v>43465</v>
      </c>
      <c r="C545">
        <v>5248509606854.75</v>
      </c>
      <c r="D545">
        <v>0</v>
      </c>
      <c r="E545" s="3">
        <f>Calculator!$B$6*Calculator!$B$7*Calculator!$B$8*Calculator!$B$9/('Difficulty&amp;Index_Since2017'!$C545*Calculator!$B$11)</f>
        <v>670.74266710853226</v>
      </c>
      <c r="F545" s="3">
        <v>0</v>
      </c>
    </row>
    <row r="546" spans="1:6" x14ac:dyDescent="0.4">
      <c r="A546">
        <f t="shared" si="24"/>
        <v>2019</v>
      </c>
      <c r="B546" s="8">
        <v>43466</v>
      </c>
      <c r="C546" s="3">
        <v>5618595848853</v>
      </c>
      <c r="D546" s="3">
        <f>C546-C544</f>
        <v>512172924194</v>
      </c>
      <c r="E546" s="2">
        <f>Calculator!$B$6*Calculator!$B$7*Calculator!$B$8*Calculator!$B$9/('Difficulty&amp;Index_Since2017'!$C546*Calculator!$B$11)</f>
        <v>626.5621209906343</v>
      </c>
      <c r="F546" s="2">
        <f>E546-E544</f>
        <v>-62.844021819520094</v>
      </c>
    </row>
    <row r="547" spans="1:6" x14ac:dyDescent="0.4">
      <c r="A547">
        <f t="shared" si="24"/>
        <v>2019</v>
      </c>
      <c r="B547" s="8">
        <v>43467</v>
      </c>
      <c r="C547">
        <v>5618595848853</v>
      </c>
      <c r="D547">
        <f t="shared" si="25"/>
        <v>0</v>
      </c>
      <c r="E547" s="3">
        <f>Calculator!$B$6*Calculator!$B$7*Calculator!$B$8*Calculator!$B$9/('Difficulty&amp;Index_Since2017'!$C547*Calculator!$B$11)</f>
        <v>626.5621209906343</v>
      </c>
      <c r="F547" s="3">
        <f t="shared" si="26"/>
        <v>0</v>
      </c>
    </row>
    <row r="548" spans="1:6" x14ac:dyDescent="0.4">
      <c r="A548">
        <f t="shared" si="24"/>
        <v>2019</v>
      </c>
      <c r="B548" s="8">
        <v>43468</v>
      </c>
      <c r="C548">
        <v>5618595848853</v>
      </c>
      <c r="D548">
        <f t="shared" si="25"/>
        <v>0</v>
      </c>
      <c r="E548" s="3">
        <f>Calculator!$B$6*Calculator!$B$7*Calculator!$B$8*Calculator!$B$9/('Difficulty&amp;Index_Since2017'!$C548*Calculator!$B$11)</f>
        <v>626.5621209906343</v>
      </c>
      <c r="F548" s="3">
        <f t="shared" si="26"/>
        <v>0</v>
      </c>
    </row>
    <row r="549" spans="1:6" x14ac:dyDescent="0.4">
      <c r="A549">
        <f t="shared" si="24"/>
        <v>2019</v>
      </c>
      <c r="B549" s="8">
        <v>43469</v>
      </c>
      <c r="C549">
        <v>5618595848853</v>
      </c>
      <c r="D549">
        <f t="shared" si="25"/>
        <v>0</v>
      </c>
      <c r="E549" s="3">
        <f>Calculator!$B$6*Calculator!$B$7*Calculator!$B$8*Calculator!$B$9/('Difficulty&amp;Index_Since2017'!$C549*Calculator!$B$11)</f>
        <v>626.5621209906343</v>
      </c>
      <c r="F549" s="3">
        <f t="shared" si="26"/>
        <v>0</v>
      </c>
    </row>
    <row r="550" spans="1:6" x14ac:dyDescent="0.4">
      <c r="A550">
        <f t="shared" si="24"/>
        <v>2019</v>
      </c>
      <c r="B550" s="8">
        <v>43470</v>
      </c>
      <c r="C550">
        <v>5618595848853</v>
      </c>
      <c r="D550">
        <f t="shared" si="25"/>
        <v>0</v>
      </c>
      <c r="E550" s="3">
        <f>Calculator!$B$6*Calculator!$B$7*Calculator!$B$8*Calculator!$B$9/('Difficulty&amp;Index_Since2017'!$C550*Calculator!$B$11)</f>
        <v>626.5621209906343</v>
      </c>
      <c r="F550" s="3">
        <f t="shared" si="26"/>
        <v>0</v>
      </c>
    </row>
    <row r="551" spans="1:6" x14ac:dyDescent="0.4">
      <c r="A551">
        <f t="shared" si="24"/>
        <v>2019</v>
      </c>
      <c r="B551" s="8">
        <v>43471</v>
      </c>
      <c r="C551">
        <v>5618595848853</v>
      </c>
      <c r="D551">
        <f t="shared" si="25"/>
        <v>0</v>
      </c>
      <c r="E551" s="3">
        <f>Calculator!$B$6*Calculator!$B$7*Calculator!$B$8*Calculator!$B$9/('Difficulty&amp;Index_Since2017'!$C551*Calculator!$B$11)</f>
        <v>626.5621209906343</v>
      </c>
      <c r="F551" s="3">
        <f t="shared" si="26"/>
        <v>0</v>
      </c>
    </row>
    <row r="552" spans="1:6" x14ac:dyDescent="0.4">
      <c r="A552">
        <f t="shared" si="24"/>
        <v>2019</v>
      </c>
      <c r="B552" s="8">
        <v>43472</v>
      </c>
      <c r="C552">
        <v>5618595848853</v>
      </c>
      <c r="D552">
        <f t="shared" si="25"/>
        <v>0</v>
      </c>
      <c r="E552" s="3">
        <f>Calculator!$B$6*Calculator!$B$7*Calculator!$B$8*Calculator!$B$9/('Difficulty&amp;Index_Since2017'!$C552*Calculator!$B$11)</f>
        <v>626.5621209906343</v>
      </c>
      <c r="F552" s="3">
        <f t="shared" si="26"/>
        <v>0</v>
      </c>
    </row>
    <row r="553" spans="1:6" x14ac:dyDescent="0.4">
      <c r="A553">
        <f t="shared" si="24"/>
        <v>2019</v>
      </c>
      <c r="B553" s="8">
        <v>43473</v>
      </c>
      <c r="C553">
        <v>5618595848853</v>
      </c>
      <c r="D553">
        <f t="shared" si="25"/>
        <v>0</v>
      </c>
      <c r="E553" s="3">
        <f>Calculator!$B$6*Calculator!$B$7*Calculator!$B$8*Calculator!$B$9/('Difficulty&amp;Index_Since2017'!$C553*Calculator!$B$11)</f>
        <v>626.5621209906343</v>
      </c>
      <c r="F553" s="3">
        <f t="shared" si="26"/>
        <v>0</v>
      </c>
    </row>
    <row r="554" spans="1:6" x14ac:dyDescent="0.4">
      <c r="A554">
        <f t="shared" si="24"/>
        <v>2019</v>
      </c>
      <c r="B554" s="8">
        <v>43474</v>
      </c>
      <c r="C554">
        <v>5618595848853</v>
      </c>
      <c r="D554">
        <f t="shared" si="25"/>
        <v>0</v>
      </c>
      <c r="E554" s="3">
        <f>Calculator!$B$6*Calculator!$B$7*Calculator!$B$8*Calculator!$B$9/('Difficulty&amp;Index_Since2017'!$C554*Calculator!$B$11)</f>
        <v>626.5621209906343</v>
      </c>
      <c r="F554" s="3">
        <f t="shared" si="26"/>
        <v>0</v>
      </c>
    </row>
    <row r="555" spans="1:6" x14ac:dyDescent="0.4">
      <c r="A555">
        <f t="shared" si="24"/>
        <v>2019</v>
      </c>
      <c r="B555" s="8">
        <v>43475</v>
      </c>
      <c r="C555">
        <v>5618595848853</v>
      </c>
      <c r="D555">
        <f t="shared" si="25"/>
        <v>0</v>
      </c>
      <c r="E555" s="3">
        <f>Calculator!$B$6*Calculator!$B$7*Calculator!$B$8*Calculator!$B$9/('Difficulty&amp;Index_Since2017'!$C555*Calculator!$B$11)</f>
        <v>626.5621209906343</v>
      </c>
      <c r="F555" s="3">
        <f t="shared" si="26"/>
        <v>0</v>
      </c>
    </row>
    <row r="556" spans="1:6" x14ac:dyDescent="0.4">
      <c r="A556">
        <f t="shared" si="24"/>
        <v>2019</v>
      </c>
      <c r="B556" s="8">
        <v>43476</v>
      </c>
      <c r="C556">
        <v>5618595848853</v>
      </c>
      <c r="D556">
        <f t="shared" si="25"/>
        <v>0</v>
      </c>
      <c r="E556" s="3">
        <f>Calculator!$B$6*Calculator!$B$7*Calculator!$B$8*Calculator!$B$9/('Difficulty&amp;Index_Since2017'!$C556*Calculator!$B$11)</f>
        <v>626.5621209906343</v>
      </c>
      <c r="F556" s="3">
        <f t="shared" si="26"/>
        <v>0</v>
      </c>
    </row>
    <row r="557" spans="1:6" x14ac:dyDescent="0.4">
      <c r="A557">
        <f t="shared" si="24"/>
        <v>2019</v>
      </c>
      <c r="B557" s="8">
        <v>43477</v>
      </c>
      <c r="C557">
        <v>5618595848853</v>
      </c>
      <c r="D557">
        <f t="shared" si="25"/>
        <v>0</v>
      </c>
      <c r="E557" s="3">
        <f>Calculator!$B$6*Calculator!$B$7*Calculator!$B$8*Calculator!$B$9/('Difficulty&amp;Index_Since2017'!$C557*Calculator!$B$11)</f>
        <v>626.5621209906343</v>
      </c>
      <c r="F557" s="3">
        <f t="shared" si="26"/>
        <v>0</v>
      </c>
    </row>
    <row r="558" spans="1:6" x14ac:dyDescent="0.4">
      <c r="A558">
        <f t="shared" si="24"/>
        <v>2019</v>
      </c>
      <c r="B558" s="8">
        <v>43478</v>
      </c>
      <c r="C558">
        <v>5618595848853</v>
      </c>
      <c r="D558">
        <f t="shared" si="25"/>
        <v>0</v>
      </c>
      <c r="E558" s="3">
        <f>Calculator!$B$6*Calculator!$B$7*Calculator!$B$8*Calculator!$B$9/('Difficulty&amp;Index_Since2017'!$C558*Calculator!$B$11)</f>
        <v>626.5621209906343</v>
      </c>
      <c r="F558" s="3">
        <f t="shared" si="26"/>
        <v>0</v>
      </c>
    </row>
    <row r="559" spans="1:6" x14ac:dyDescent="0.4">
      <c r="A559">
        <f t="shared" si="24"/>
        <v>2019</v>
      </c>
      <c r="B559" s="8">
        <v>43479</v>
      </c>
      <c r="C559">
        <v>5862614531725.2998</v>
      </c>
      <c r="D559">
        <v>0</v>
      </c>
      <c r="E559" s="3">
        <f>Calculator!$B$6*Calculator!$B$7*Calculator!$B$8*Calculator!$B$9/('Difficulty&amp;Index_Since2017'!$C559*Calculator!$B$11)</f>
        <v>600.48282434330474</v>
      </c>
      <c r="F559" s="3">
        <v>0</v>
      </c>
    </row>
    <row r="560" spans="1:6" x14ac:dyDescent="0.4">
      <c r="A560">
        <f t="shared" si="24"/>
        <v>2019</v>
      </c>
      <c r="B560" s="8">
        <v>43480</v>
      </c>
      <c r="C560" s="3">
        <v>5883988430955</v>
      </c>
      <c r="D560" s="3">
        <f>C560-C558</f>
        <v>265392582102</v>
      </c>
      <c r="E560" s="2">
        <f>Calculator!$B$6*Calculator!$B$7*Calculator!$B$8*Calculator!$B$9/('Difficulty&amp;Index_Since2017'!$C560*Calculator!$B$11)</f>
        <v>598.30153871922744</v>
      </c>
      <c r="F560" s="2">
        <f>E560-E558</f>
        <v>-28.260582271406861</v>
      </c>
    </row>
    <row r="561" spans="1:6" x14ac:dyDescent="0.4">
      <c r="A561">
        <f t="shared" si="24"/>
        <v>2019</v>
      </c>
      <c r="B561" s="8">
        <v>43481</v>
      </c>
      <c r="C561">
        <v>5883988430955</v>
      </c>
      <c r="D561">
        <f t="shared" si="25"/>
        <v>0</v>
      </c>
      <c r="E561" s="3">
        <f>Calculator!$B$6*Calculator!$B$7*Calculator!$B$8*Calculator!$B$9/('Difficulty&amp;Index_Since2017'!$C561*Calculator!$B$11)</f>
        <v>598.30153871922744</v>
      </c>
      <c r="F561" s="3">
        <f t="shared" si="26"/>
        <v>0</v>
      </c>
    </row>
    <row r="562" spans="1:6" x14ac:dyDescent="0.4">
      <c r="A562">
        <f t="shared" si="24"/>
        <v>2019</v>
      </c>
      <c r="B562" s="8">
        <v>43482</v>
      </c>
      <c r="C562">
        <v>5883988430955</v>
      </c>
      <c r="D562">
        <f t="shared" si="25"/>
        <v>0</v>
      </c>
      <c r="E562" s="3">
        <f>Calculator!$B$6*Calculator!$B$7*Calculator!$B$8*Calculator!$B$9/('Difficulty&amp;Index_Since2017'!$C562*Calculator!$B$11)</f>
        <v>598.30153871922744</v>
      </c>
      <c r="F562" s="3">
        <f t="shared" si="26"/>
        <v>0</v>
      </c>
    </row>
    <row r="563" spans="1:6" x14ac:dyDescent="0.4">
      <c r="A563">
        <f t="shared" si="24"/>
        <v>2019</v>
      </c>
      <c r="B563" s="8">
        <v>43483</v>
      </c>
      <c r="C563">
        <v>5883988430955</v>
      </c>
      <c r="D563">
        <f t="shared" si="25"/>
        <v>0</v>
      </c>
      <c r="E563" s="3">
        <f>Calculator!$B$6*Calculator!$B$7*Calculator!$B$8*Calculator!$B$9/('Difficulty&amp;Index_Since2017'!$C563*Calculator!$B$11)</f>
        <v>598.30153871922744</v>
      </c>
      <c r="F563" s="3">
        <f t="shared" si="26"/>
        <v>0</v>
      </c>
    </row>
    <row r="564" spans="1:6" x14ac:dyDescent="0.4">
      <c r="A564">
        <f t="shared" si="24"/>
        <v>2019</v>
      </c>
      <c r="B564" s="8">
        <v>43484</v>
      </c>
      <c r="C564">
        <v>5883988430955</v>
      </c>
      <c r="D564">
        <f t="shared" si="25"/>
        <v>0</v>
      </c>
      <c r="E564" s="3">
        <f>Calculator!$B$6*Calculator!$B$7*Calculator!$B$8*Calculator!$B$9/('Difficulty&amp;Index_Since2017'!$C564*Calculator!$B$11)</f>
        <v>598.30153871922744</v>
      </c>
      <c r="F564" s="3">
        <f t="shared" si="26"/>
        <v>0</v>
      </c>
    </row>
    <row r="565" spans="1:6" x14ac:dyDescent="0.4">
      <c r="A565">
        <f t="shared" si="24"/>
        <v>2019</v>
      </c>
      <c r="B565" s="8">
        <v>43485</v>
      </c>
      <c r="C565">
        <v>5883988430955</v>
      </c>
      <c r="D565">
        <f t="shared" si="25"/>
        <v>0</v>
      </c>
      <c r="E565" s="3">
        <f>Calculator!$B$6*Calculator!$B$7*Calculator!$B$8*Calculator!$B$9/('Difficulty&amp;Index_Since2017'!$C565*Calculator!$B$11)</f>
        <v>598.30153871922744</v>
      </c>
      <c r="F565" s="3">
        <f t="shared" si="26"/>
        <v>0</v>
      </c>
    </row>
    <row r="566" spans="1:6" x14ac:dyDescent="0.4">
      <c r="A566">
        <f t="shared" si="24"/>
        <v>2019</v>
      </c>
      <c r="B566" s="8">
        <v>43486</v>
      </c>
      <c r="C566">
        <v>5883988430955</v>
      </c>
      <c r="D566">
        <f t="shared" si="25"/>
        <v>0</v>
      </c>
      <c r="E566" s="3">
        <f>Calculator!$B$6*Calculator!$B$7*Calculator!$B$8*Calculator!$B$9/('Difficulty&amp;Index_Since2017'!$C566*Calculator!$B$11)</f>
        <v>598.30153871922744</v>
      </c>
      <c r="F566" s="3">
        <f t="shared" si="26"/>
        <v>0</v>
      </c>
    </row>
    <row r="567" spans="1:6" x14ac:dyDescent="0.4">
      <c r="A567">
        <f t="shared" si="24"/>
        <v>2019</v>
      </c>
      <c r="B567" s="8">
        <v>43487</v>
      </c>
      <c r="C567">
        <v>5883988430955</v>
      </c>
      <c r="D567">
        <f t="shared" si="25"/>
        <v>0</v>
      </c>
      <c r="E567" s="3">
        <f>Calculator!$B$6*Calculator!$B$7*Calculator!$B$8*Calculator!$B$9/('Difficulty&amp;Index_Since2017'!$C567*Calculator!$B$11)</f>
        <v>598.30153871922744</v>
      </c>
      <c r="F567" s="3">
        <f t="shared" si="26"/>
        <v>0</v>
      </c>
    </row>
    <row r="568" spans="1:6" x14ac:dyDescent="0.4">
      <c r="A568">
        <f t="shared" si="24"/>
        <v>2019</v>
      </c>
      <c r="B568" s="8">
        <v>43488</v>
      </c>
      <c r="C568">
        <v>5883988430955</v>
      </c>
      <c r="D568">
        <f t="shared" si="25"/>
        <v>0</v>
      </c>
      <c r="E568" s="3">
        <f>Calculator!$B$6*Calculator!$B$7*Calculator!$B$8*Calculator!$B$9/('Difficulty&amp;Index_Since2017'!$C568*Calculator!$B$11)</f>
        <v>598.30153871922744</v>
      </c>
      <c r="F568" s="3">
        <f t="shared" si="26"/>
        <v>0</v>
      </c>
    </row>
    <row r="569" spans="1:6" x14ac:dyDescent="0.4">
      <c r="A569">
        <f t="shared" si="24"/>
        <v>2019</v>
      </c>
      <c r="B569" s="8">
        <v>43489</v>
      </c>
      <c r="C569">
        <v>5883988430955</v>
      </c>
      <c r="D569">
        <f t="shared" si="25"/>
        <v>0</v>
      </c>
      <c r="E569" s="3">
        <f>Calculator!$B$6*Calculator!$B$7*Calculator!$B$8*Calculator!$B$9/('Difficulty&amp;Index_Since2017'!$C569*Calculator!$B$11)</f>
        <v>598.30153871922744</v>
      </c>
      <c r="F569" s="3">
        <f t="shared" si="26"/>
        <v>0</v>
      </c>
    </row>
    <row r="570" spans="1:6" x14ac:dyDescent="0.4">
      <c r="A570">
        <f t="shared" si="24"/>
        <v>2019</v>
      </c>
      <c r="B570" s="8">
        <v>43490</v>
      </c>
      <c r="C570">
        <v>5883988430955</v>
      </c>
      <c r="D570">
        <f t="shared" si="25"/>
        <v>0</v>
      </c>
      <c r="E570" s="3">
        <f>Calculator!$B$6*Calculator!$B$7*Calculator!$B$8*Calculator!$B$9/('Difficulty&amp;Index_Since2017'!$C570*Calculator!$B$11)</f>
        <v>598.30153871922744</v>
      </c>
      <c r="F570" s="3">
        <f t="shared" si="26"/>
        <v>0</v>
      </c>
    </row>
    <row r="571" spans="1:6" x14ac:dyDescent="0.4">
      <c r="A571">
        <f t="shared" si="24"/>
        <v>2019</v>
      </c>
      <c r="B571" s="8">
        <v>43491</v>
      </c>
      <c r="C571">
        <v>5883988430955</v>
      </c>
      <c r="D571">
        <f t="shared" si="25"/>
        <v>0</v>
      </c>
      <c r="E571" s="3">
        <f>Calculator!$B$6*Calculator!$B$7*Calculator!$B$8*Calculator!$B$9/('Difficulty&amp;Index_Since2017'!$C571*Calculator!$B$11)</f>
        <v>598.30153871922744</v>
      </c>
      <c r="F571" s="3">
        <f t="shared" si="26"/>
        <v>0</v>
      </c>
    </row>
    <row r="572" spans="1:6" x14ac:dyDescent="0.4">
      <c r="A572">
        <f t="shared" si="24"/>
        <v>2019</v>
      </c>
      <c r="B572" s="8">
        <v>43492</v>
      </c>
      <c r="C572">
        <v>5883988430955</v>
      </c>
      <c r="D572">
        <f t="shared" si="25"/>
        <v>0</v>
      </c>
      <c r="E572" s="3">
        <f>Calculator!$B$6*Calculator!$B$7*Calculator!$B$8*Calculator!$B$9/('Difficulty&amp;Index_Since2017'!$C572*Calculator!$B$11)</f>
        <v>598.30153871922744</v>
      </c>
      <c r="F572" s="3">
        <f t="shared" si="26"/>
        <v>0</v>
      </c>
    </row>
    <row r="573" spans="1:6" x14ac:dyDescent="0.4">
      <c r="A573">
        <f t="shared" si="24"/>
        <v>2019</v>
      </c>
      <c r="B573" s="8">
        <v>43493</v>
      </c>
      <c r="C573">
        <v>5836655168807.8496</v>
      </c>
      <c r="D573">
        <v>0</v>
      </c>
      <c r="E573" s="3">
        <f>Calculator!$B$6*Calculator!$B$7*Calculator!$B$8*Calculator!$B$9/('Difficulty&amp;Index_Since2017'!$C573*Calculator!$B$11)</f>
        <v>603.15355802757813</v>
      </c>
      <c r="F573" s="3">
        <v>0</v>
      </c>
    </row>
    <row r="574" spans="1:6" x14ac:dyDescent="0.4">
      <c r="A574">
        <f t="shared" si="24"/>
        <v>2019</v>
      </c>
      <c r="B574" s="8">
        <v>43494</v>
      </c>
      <c r="C574" s="3">
        <v>5814661935891</v>
      </c>
      <c r="D574" s="3">
        <f>C574-C572</f>
        <v>-69326495064</v>
      </c>
      <c r="E574" s="2">
        <f>Calculator!$B$6*Calculator!$B$7*Calculator!$B$8*Calculator!$B$9/('Difficulty&amp;Index_Since2017'!$C574*Calculator!$B$11)</f>
        <v>605.43491106797535</v>
      </c>
      <c r="F574" s="2">
        <f>E574-E572</f>
        <v>7.1333723487479119</v>
      </c>
    </row>
    <row r="575" spans="1:6" x14ac:dyDescent="0.4">
      <c r="A575">
        <f t="shared" si="24"/>
        <v>2019</v>
      </c>
      <c r="B575" s="8">
        <v>43495</v>
      </c>
      <c r="C575">
        <v>5814661935891</v>
      </c>
      <c r="D575">
        <f t="shared" si="25"/>
        <v>0</v>
      </c>
      <c r="E575" s="3">
        <f>Calculator!$B$6*Calculator!$B$7*Calculator!$B$8*Calculator!$B$9/('Difficulty&amp;Index_Since2017'!$C575*Calculator!$B$11)</f>
        <v>605.43491106797535</v>
      </c>
      <c r="F575" s="3">
        <f t="shared" si="26"/>
        <v>0</v>
      </c>
    </row>
    <row r="576" spans="1:6" x14ac:dyDescent="0.4">
      <c r="A576">
        <f t="shared" si="24"/>
        <v>2019</v>
      </c>
      <c r="B576" s="8">
        <v>43496</v>
      </c>
      <c r="C576">
        <v>5814661935891</v>
      </c>
      <c r="D576">
        <f t="shared" si="25"/>
        <v>0</v>
      </c>
      <c r="E576" s="3">
        <f>Calculator!$B$6*Calculator!$B$7*Calculator!$B$8*Calculator!$B$9/('Difficulty&amp;Index_Since2017'!$C576*Calculator!$B$11)</f>
        <v>605.43491106797535</v>
      </c>
      <c r="F576" s="3">
        <f t="shared" si="26"/>
        <v>0</v>
      </c>
    </row>
    <row r="577" spans="1:6" x14ac:dyDescent="0.4">
      <c r="A577">
        <f t="shared" si="24"/>
        <v>2019</v>
      </c>
      <c r="B577" s="8">
        <v>43497</v>
      </c>
      <c r="C577">
        <v>5814661935891</v>
      </c>
      <c r="D577">
        <f t="shared" si="25"/>
        <v>0</v>
      </c>
      <c r="E577" s="3">
        <f>Calculator!$B$6*Calculator!$B$7*Calculator!$B$8*Calculator!$B$9/('Difficulty&amp;Index_Since2017'!$C577*Calculator!$B$11)</f>
        <v>605.43491106797535</v>
      </c>
      <c r="F577" s="3">
        <f t="shared" si="26"/>
        <v>0</v>
      </c>
    </row>
    <row r="578" spans="1:6" x14ac:dyDescent="0.4">
      <c r="A578">
        <f t="shared" si="24"/>
        <v>2019</v>
      </c>
      <c r="B578" s="8">
        <v>43498</v>
      </c>
      <c r="C578">
        <v>5814661935891</v>
      </c>
      <c r="D578">
        <f t="shared" si="25"/>
        <v>0</v>
      </c>
      <c r="E578" s="3">
        <f>Calculator!$B$6*Calculator!$B$7*Calculator!$B$8*Calculator!$B$9/('Difficulty&amp;Index_Since2017'!$C578*Calculator!$B$11)</f>
        <v>605.43491106797535</v>
      </c>
      <c r="F578" s="3">
        <f t="shared" si="26"/>
        <v>0</v>
      </c>
    </row>
    <row r="579" spans="1:6" x14ac:dyDescent="0.4">
      <c r="A579">
        <f t="shared" ref="A579:A642" si="27">YEAR(B579)</f>
        <v>2019</v>
      </c>
      <c r="B579" s="8">
        <v>43499</v>
      </c>
      <c r="C579">
        <v>5814661935891</v>
      </c>
      <c r="D579">
        <f t="shared" si="25"/>
        <v>0</v>
      </c>
      <c r="E579" s="3">
        <f>Calculator!$B$6*Calculator!$B$7*Calculator!$B$8*Calculator!$B$9/('Difficulty&amp;Index_Since2017'!$C579*Calculator!$B$11)</f>
        <v>605.43491106797535</v>
      </c>
      <c r="F579" s="3">
        <f t="shared" si="26"/>
        <v>0</v>
      </c>
    </row>
    <row r="580" spans="1:6" x14ac:dyDescent="0.4">
      <c r="A580">
        <f t="shared" si="27"/>
        <v>2019</v>
      </c>
      <c r="B580" s="8">
        <v>43500</v>
      </c>
      <c r="C580">
        <v>5814661935891</v>
      </c>
      <c r="D580">
        <f t="shared" ref="D580:D643" si="28">C580-C579</f>
        <v>0</v>
      </c>
      <c r="E580" s="3">
        <f>Calculator!$B$6*Calculator!$B$7*Calculator!$B$8*Calculator!$B$9/('Difficulty&amp;Index_Since2017'!$C580*Calculator!$B$11)</f>
        <v>605.43491106797535</v>
      </c>
      <c r="F580" s="3">
        <f t="shared" ref="F580:F643" si="29">E580-E579</f>
        <v>0</v>
      </c>
    </row>
    <row r="581" spans="1:6" x14ac:dyDescent="0.4">
      <c r="A581">
        <f t="shared" si="27"/>
        <v>2019</v>
      </c>
      <c r="B581" s="8">
        <v>43501</v>
      </c>
      <c r="C581">
        <v>5814661935891</v>
      </c>
      <c r="D581">
        <f t="shared" si="28"/>
        <v>0</v>
      </c>
      <c r="E581" s="3">
        <f>Calculator!$B$6*Calculator!$B$7*Calculator!$B$8*Calculator!$B$9/('Difficulty&amp;Index_Since2017'!$C581*Calculator!$B$11)</f>
        <v>605.43491106797535</v>
      </c>
      <c r="F581" s="3">
        <f t="shared" si="29"/>
        <v>0</v>
      </c>
    </row>
    <row r="582" spans="1:6" x14ac:dyDescent="0.4">
      <c r="A582">
        <f t="shared" si="27"/>
        <v>2019</v>
      </c>
      <c r="B582" s="8">
        <v>43502</v>
      </c>
      <c r="C582">
        <v>5814661935891</v>
      </c>
      <c r="D582">
        <f t="shared" si="28"/>
        <v>0</v>
      </c>
      <c r="E582" s="3">
        <f>Calculator!$B$6*Calculator!$B$7*Calculator!$B$8*Calculator!$B$9/('Difficulty&amp;Index_Since2017'!$C582*Calculator!$B$11)</f>
        <v>605.43491106797535</v>
      </c>
      <c r="F582" s="3">
        <f t="shared" si="29"/>
        <v>0</v>
      </c>
    </row>
    <row r="583" spans="1:6" x14ac:dyDescent="0.4">
      <c r="A583">
        <f t="shared" si="27"/>
        <v>2019</v>
      </c>
      <c r="B583" s="8">
        <v>43503</v>
      </c>
      <c r="C583">
        <v>5814661935891</v>
      </c>
      <c r="D583">
        <f t="shared" si="28"/>
        <v>0</v>
      </c>
      <c r="E583" s="3">
        <f>Calculator!$B$6*Calculator!$B$7*Calculator!$B$8*Calculator!$B$9/('Difficulty&amp;Index_Since2017'!$C583*Calculator!$B$11)</f>
        <v>605.43491106797535</v>
      </c>
      <c r="F583" s="3">
        <f t="shared" si="29"/>
        <v>0</v>
      </c>
    </row>
    <row r="584" spans="1:6" x14ac:dyDescent="0.4">
      <c r="A584">
        <f t="shared" si="27"/>
        <v>2019</v>
      </c>
      <c r="B584" s="8">
        <v>43504</v>
      </c>
      <c r="C584">
        <v>5814661935891</v>
      </c>
      <c r="D584">
        <f t="shared" si="28"/>
        <v>0</v>
      </c>
      <c r="E584" s="3">
        <f>Calculator!$B$6*Calculator!$B$7*Calculator!$B$8*Calculator!$B$9/('Difficulty&amp;Index_Since2017'!$C584*Calculator!$B$11)</f>
        <v>605.43491106797535</v>
      </c>
      <c r="F584" s="3">
        <f t="shared" si="29"/>
        <v>0</v>
      </c>
    </row>
    <row r="585" spans="1:6" x14ac:dyDescent="0.4">
      <c r="A585">
        <f t="shared" si="27"/>
        <v>2019</v>
      </c>
      <c r="B585" s="8">
        <v>43505</v>
      </c>
      <c r="C585">
        <v>5814661935891</v>
      </c>
      <c r="D585">
        <f t="shared" si="28"/>
        <v>0</v>
      </c>
      <c r="E585" s="3">
        <f>Calculator!$B$6*Calculator!$B$7*Calculator!$B$8*Calculator!$B$9/('Difficulty&amp;Index_Since2017'!$C585*Calculator!$B$11)</f>
        <v>605.43491106797535</v>
      </c>
      <c r="F585" s="3">
        <f t="shared" si="29"/>
        <v>0</v>
      </c>
    </row>
    <row r="586" spans="1:6" x14ac:dyDescent="0.4">
      <c r="A586">
        <f t="shared" si="27"/>
        <v>2019</v>
      </c>
      <c r="B586" s="8">
        <v>43506</v>
      </c>
      <c r="C586">
        <v>5894008795041.8496</v>
      </c>
      <c r="D586">
        <v>0</v>
      </c>
      <c r="E586" s="3">
        <f>Calculator!$B$6*Calculator!$B$7*Calculator!$B$8*Calculator!$B$9/('Difficulty&amp;Index_Since2017'!$C586*Calculator!$B$11)</f>
        <v>597.28437036061678</v>
      </c>
      <c r="F586" s="3">
        <v>0</v>
      </c>
    </row>
    <row r="587" spans="1:6" x14ac:dyDescent="0.4">
      <c r="A587">
        <f t="shared" si="27"/>
        <v>2019</v>
      </c>
      <c r="B587" s="8">
        <v>43507</v>
      </c>
      <c r="C587" s="3">
        <v>6061518831027</v>
      </c>
      <c r="D587" s="3">
        <f>C587-C585</f>
        <v>246856895136</v>
      </c>
      <c r="E587" s="2">
        <f>Calculator!$B$6*Calculator!$B$7*Calculator!$B$8*Calculator!$B$9/('Difficulty&amp;Index_Since2017'!$C587*Calculator!$B$11)</f>
        <v>580.77842042273244</v>
      </c>
      <c r="F587" s="2">
        <f>E587-E585</f>
        <v>-24.656490645242911</v>
      </c>
    </row>
    <row r="588" spans="1:6" x14ac:dyDescent="0.4">
      <c r="A588">
        <f t="shared" si="27"/>
        <v>2019</v>
      </c>
      <c r="B588" s="8">
        <v>43508</v>
      </c>
      <c r="C588">
        <v>6061518831027</v>
      </c>
      <c r="D588">
        <f t="shared" si="28"/>
        <v>0</v>
      </c>
      <c r="E588" s="3">
        <f>Calculator!$B$6*Calculator!$B$7*Calculator!$B$8*Calculator!$B$9/('Difficulty&amp;Index_Since2017'!$C588*Calculator!$B$11)</f>
        <v>580.77842042273244</v>
      </c>
      <c r="F588" s="3">
        <f t="shared" si="29"/>
        <v>0</v>
      </c>
    </row>
    <row r="589" spans="1:6" x14ac:dyDescent="0.4">
      <c r="A589">
        <f t="shared" si="27"/>
        <v>2019</v>
      </c>
      <c r="B589" s="8">
        <v>43509</v>
      </c>
      <c r="C589">
        <v>6061518831027</v>
      </c>
      <c r="D589">
        <f t="shared" si="28"/>
        <v>0</v>
      </c>
      <c r="E589" s="3">
        <f>Calculator!$B$6*Calculator!$B$7*Calculator!$B$8*Calculator!$B$9/('Difficulty&amp;Index_Since2017'!$C589*Calculator!$B$11)</f>
        <v>580.77842042273244</v>
      </c>
      <c r="F589" s="3">
        <f t="shared" si="29"/>
        <v>0</v>
      </c>
    </row>
    <row r="590" spans="1:6" x14ac:dyDescent="0.4">
      <c r="A590">
        <f t="shared" si="27"/>
        <v>2019</v>
      </c>
      <c r="B590" s="8">
        <v>43510</v>
      </c>
      <c r="C590">
        <v>6061518831027</v>
      </c>
      <c r="D590">
        <f t="shared" si="28"/>
        <v>0</v>
      </c>
      <c r="E590" s="3">
        <f>Calculator!$B$6*Calculator!$B$7*Calculator!$B$8*Calculator!$B$9/('Difficulty&amp;Index_Since2017'!$C590*Calculator!$B$11)</f>
        <v>580.77842042273244</v>
      </c>
      <c r="F590" s="3">
        <f t="shared" si="29"/>
        <v>0</v>
      </c>
    </row>
    <row r="591" spans="1:6" x14ac:dyDescent="0.4">
      <c r="A591">
        <f t="shared" si="27"/>
        <v>2019</v>
      </c>
      <c r="B591" s="8">
        <v>43511</v>
      </c>
      <c r="C591">
        <v>6061518831027</v>
      </c>
      <c r="D591">
        <f t="shared" si="28"/>
        <v>0</v>
      </c>
      <c r="E591" s="3">
        <f>Calculator!$B$6*Calculator!$B$7*Calculator!$B$8*Calculator!$B$9/('Difficulty&amp;Index_Since2017'!$C591*Calculator!$B$11)</f>
        <v>580.77842042273244</v>
      </c>
      <c r="F591" s="3">
        <f t="shared" si="29"/>
        <v>0</v>
      </c>
    </row>
    <row r="592" spans="1:6" x14ac:dyDescent="0.4">
      <c r="A592">
        <f t="shared" si="27"/>
        <v>2019</v>
      </c>
      <c r="B592" s="8">
        <v>43512</v>
      </c>
      <c r="C592">
        <v>6061518831027</v>
      </c>
      <c r="D592">
        <f t="shared" si="28"/>
        <v>0</v>
      </c>
      <c r="E592" s="3">
        <f>Calculator!$B$6*Calculator!$B$7*Calculator!$B$8*Calculator!$B$9/('Difficulty&amp;Index_Since2017'!$C592*Calculator!$B$11)</f>
        <v>580.77842042273244</v>
      </c>
      <c r="F592" s="3">
        <f t="shared" si="29"/>
        <v>0</v>
      </c>
    </row>
    <row r="593" spans="1:6" x14ac:dyDescent="0.4">
      <c r="A593">
        <f t="shared" si="27"/>
        <v>2019</v>
      </c>
      <c r="B593" s="8">
        <v>43513</v>
      </c>
      <c r="C593">
        <v>6061518831027</v>
      </c>
      <c r="D593">
        <f t="shared" si="28"/>
        <v>0</v>
      </c>
      <c r="E593" s="3">
        <f>Calculator!$B$6*Calculator!$B$7*Calculator!$B$8*Calculator!$B$9/('Difficulty&amp;Index_Since2017'!$C593*Calculator!$B$11)</f>
        <v>580.77842042273244</v>
      </c>
      <c r="F593" s="3">
        <f t="shared" si="29"/>
        <v>0</v>
      </c>
    </row>
    <row r="594" spans="1:6" x14ac:dyDescent="0.4">
      <c r="A594">
        <f t="shared" si="27"/>
        <v>2019</v>
      </c>
      <c r="B594" s="8">
        <v>43514</v>
      </c>
      <c r="C594">
        <v>6061518831027</v>
      </c>
      <c r="D594">
        <f t="shared" si="28"/>
        <v>0</v>
      </c>
      <c r="E594" s="3">
        <f>Calculator!$B$6*Calculator!$B$7*Calculator!$B$8*Calculator!$B$9/('Difficulty&amp;Index_Since2017'!$C594*Calculator!$B$11)</f>
        <v>580.77842042273244</v>
      </c>
      <c r="F594" s="3">
        <f t="shared" si="29"/>
        <v>0</v>
      </c>
    </row>
    <row r="595" spans="1:6" x14ac:dyDescent="0.4">
      <c r="A595">
        <f t="shared" si="27"/>
        <v>2019</v>
      </c>
      <c r="B595" s="8">
        <v>43515</v>
      </c>
      <c r="C595">
        <v>6061518831027</v>
      </c>
      <c r="D595">
        <f t="shared" si="28"/>
        <v>0</v>
      </c>
      <c r="E595" s="3">
        <f>Calculator!$B$6*Calculator!$B$7*Calculator!$B$8*Calculator!$B$9/('Difficulty&amp;Index_Since2017'!$C595*Calculator!$B$11)</f>
        <v>580.77842042273244</v>
      </c>
      <c r="F595" s="3">
        <f t="shared" si="29"/>
        <v>0</v>
      </c>
    </row>
    <row r="596" spans="1:6" x14ac:dyDescent="0.4">
      <c r="A596">
        <f t="shared" si="27"/>
        <v>2019</v>
      </c>
      <c r="B596" s="8">
        <v>43516</v>
      </c>
      <c r="C596">
        <v>6061518831027</v>
      </c>
      <c r="D596">
        <f t="shared" si="28"/>
        <v>0</v>
      </c>
      <c r="E596" s="3">
        <f>Calculator!$B$6*Calculator!$B$7*Calculator!$B$8*Calculator!$B$9/('Difficulty&amp;Index_Since2017'!$C596*Calculator!$B$11)</f>
        <v>580.77842042273244</v>
      </c>
      <c r="F596" s="3">
        <f t="shared" si="29"/>
        <v>0</v>
      </c>
    </row>
    <row r="597" spans="1:6" x14ac:dyDescent="0.4">
      <c r="A597">
        <f t="shared" si="27"/>
        <v>2019</v>
      </c>
      <c r="B597" s="8">
        <v>43517</v>
      </c>
      <c r="C597">
        <v>6061518831027</v>
      </c>
      <c r="D597">
        <f t="shared" si="28"/>
        <v>0</v>
      </c>
      <c r="E597" s="3">
        <f>Calculator!$B$6*Calculator!$B$7*Calculator!$B$8*Calculator!$B$9/('Difficulty&amp;Index_Since2017'!$C597*Calculator!$B$11)</f>
        <v>580.77842042273244</v>
      </c>
      <c r="F597" s="3">
        <f t="shared" si="29"/>
        <v>0</v>
      </c>
    </row>
    <row r="598" spans="1:6" x14ac:dyDescent="0.4">
      <c r="A598">
        <f t="shared" si="27"/>
        <v>2019</v>
      </c>
      <c r="B598" s="8">
        <v>43518</v>
      </c>
      <c r="C598">
        <v>6061518831027</v>
      </c>
      <c r="D598">
        <f t="shared" si="28"/>
        <v>0</v>
      </c>
      <c r="E598" s="3">
        <f>Calculator!$B$6*Calculator!$B$7*Calculator!$B$8*Calculator!$B$9/('Difficulty&amp;Index_Since2017'!$C598*Calculator!$B$11)</f>
        <v>580.77842042273244</v>
      </c>
      <c r="F598" s="3">
        <f t="shared" si="29"/>
        <v>0</v>
      </c>
    </row>
    <row r="599" spans="1:6" x14ac:dyDescent="0.4">
      <c r="A599">
        <f t="shared" si="27"/>
        <v>2019</v>
      </c>
      <c r="B599" s="8">
        <v>43519</v>
      </c>
      <c r="C599">
        <v>6061518831027</v>
      </c>
      <c r="D599">
        <f t="shared" si="28"/>
        <v>0</v>
      </c>
      <c r="E599" s="3">
        <f>Calculator!$B$6*Calculator!$B$7*Calculator!$B$8*Calculator!$B$9/('Difficulty&amp;Index_Since2017'!$C599*Calculator!$B$11)</f>
        <v>580.77842042273244</v>
      </c>
      <c r="F599" s="3">
        <f t="shared" si="29"/>
        <v>0</v>
      </c>
    </row>
    <row r="600" spans="1:6" x14ac:dyDescent="0.4">
      <c r="A600">
        <f t="shared" si="27"/>
        <v>2019</v>
      </c>
      <c r="B600" s="8">
        <v>43520</v>
      </c>
      <c r="C600">
        <v>6064081790460.29</v>
      </c>
      <c r="D600">
        <v>0</v>
      </c>
      <c r="E600" s="3">
        <f>Calculator!$B$6*Calculator!$B$7*Calculator!$B$8*Calculator!$B$9/('Difficulty&amp;Index_Since2017'!$C600*Calculator!$B$11)</f>
        <v>580.53295679234157</v>
      </c>
      <c r="F600" s="3">
        <v>0</v>
      </c>
    </row>
    <row r="601" spans="1:6" x14ac:dyDescent="0.4">
      <c r="A601">
        <f t="shared" si="27"/>
        <v>2019</v>
      </c>
      <c r="B601" s="8">
        <v>43521</v>
      </c>
      <c r="C601" s="3">
        <v>6071846049920</v>
      </c>
      <c r="D601" s="3">
        <f>C601-C599</f>
        <v>10327218893</v>
      </c>
      <c r="E601" s="2">
        <f>Calculator!$B$6*Calculator!$B$7*Calculator!$B$8*Calculator!$B$9/('Difficulty&amp;Index_Since2017'!$C601*Calculator!$B$11)</f>
        <v>579.79061114253579</v>
      </c>
      <c r="F601" s="2">
        <f>E601-E599</f>
        <v>-0.98780928019664316</v>
      </c>
    </row>
    <row r="602" spans="1:6" x14ac:dyDescent="0.4">
      <c r="A602">
        <f t="shared" si="27"/>
        <v>2019</v>
      </c>
      <c r="B602" s="8">
        <v>43522</v>
      </c>
      <c r="C602">
        <v>6071846049920</v>
      </c>
      <c r="D602">
        <f t="shared" si="28"/>
        <v>0</v>
      </c>
      <c r="E602" s="3">
        <f>Calculator!$B$6*Calculator!$B$7*Calculator!$B$8*Calculator!$B$9/('Difficulty&amp;Index_Since2017'!$C602*Calculator!$B$11)</f>
        <v>579.79061114253579</v>
      </c>
      <c r="F602" s="3">
        <f t="shared" si="29"/>
        <v>0</v>
      </c>
    </row>
    <row r="603" spans="1:6" x14ac:dyDescent="0.4">
      <c r="A603">
        <f t="shared" si="27"/>
        <v>2019</v>
      </c>
      <c r="B603" s="8">
        <v>43523</v>
      </c>
      <c r="C603">
        <v>6071846049920</v>
      </c>
      <c r="D603">
        <f t="shared" si="28"/>
        <v>0</v>
      </c>
      <c r="E603" s="3">
        <f>Calculator!$B$6*Calculator!$B$7*Calculator!$B$8*Calculator!$B$9/('Difficulty&amp;Index_Since2017'!$C603*Calculator!$B$11)</f>
        <v>579.79061114253579</v>
      </c>
      <c r="F603" s="3">
        <f t="shared" si="29"/>
        <v>0</v>
      </c>
    </row>
    <row r="604" spans="1:6" x14ac:dyDescent="0.4">
      <c r="A604">
        <f t="shared" si="27"/>
        <v>2019</v>
      </c>
      <c r="B604" s="8">
        <v>43524</v>
      </c>
      <c r="C604">
        <v>6071846049920</v>
      </c>
      <c r="D604">
        <f t="shared" si="28"/>
        <v>0</v>
      </c>
      <c r="E604" s="3">
        <f>Calculator!$B$6*Calculator!$B$7*Calculator!$B$8*Calculator!$B$9/('Difficulty&amp;Index_Since2017'!$C604*Calculator!$B$11)</f>
        <v>579.79061114253579</v>
      </c>
      <c r="F604" s="3">
        <f t="shared" si="29"/>
        <v>0</v>
      </c>
    </row>
    <row r="605" spans="1:6" x14ac:dyDescent="0.4">
      <c r="A605">
        <f t="shared" si="27"/>
        <v>2019</v>
      </c>
      <c r="B605" s="8">
        <v>43525</v>
      </c>
      <c r="C605">
        <v>6071846049920</v>
      </c>
      <c r="D605">
        <f t="shared" si="28"/>
        <v>0</v>
      </c>
      <c r="E605" s="3">
        <f>Calculator!$B$6*Calculator!$B$7*Calculator!$B$8*Calculator!$B$9/('Difficulty&amp;Index_Since2017'!$C605*Calculator!$B$11)</f>
        <v>579.79061114253579</v>
      </c>
      <c r="F605" s="3">
        <f t="shared" si="29"/>
        <v>0</v>
      </c>
    </row>
    <row r="606" spans="1:6" x14ac:dyDescent="0.4">
      <c r="A606">
        <f t="shared" si="27"/>
        <v>2019</v>
      </c>
      <c r="B606" s="8">
        <v>43526</v>
      </c>
      <c r="C606">
        <v>6071846049920</v>
      </c>
      <c r="D606">
        <f t="shared" si="28"/>
        <v>0</v>
      </c>
      <c r="E606" s="3">
        <f>Calculator!$B$6*Calculator!$B$7*Calculator!$B$8*Calculator!$B$9/('Difficulty&amp;Index_Since2017'!$C606*Calculator!$B$11)</f>
        <v>579.79061114253579</v>
      </c>
      <c r="F606" s="3">
        <f t="shared" si="29"/>
        <v>0</v>
      </c>
    </row>
    <row r="607" spans="1:6" x14ac:dyDescent="0.4">
      <c r="A607">
        <f t="shared" si="27"/>
        <v>2019</v>
      </c>
      <c r="B607" s="8">
        <v>43527</v>
      </c>
      <c r="C607">
        <v>6071846049920</v>
      </c>
      <c r="D607">
        <f t="shared" si="28"/>
        <v>0</v>
      </c>
      <c r="E607" s="3">
        <f>Calculator!$B$6*Calculator!$B$7*Calculator!$B$8*Calculator!$B$9/('Difficulty&amp;Index_Since2017'!$C607*Calculator!$B$11)</f>
        <v>579.79061114253579</v>
      </c>
      <c r="F607" s="3">
        <f t="shared" si="29"/>
        <v>0</v>
      </c>
    </row>
    <row r="608" spans="1:6" x14ac:dyDescent="0.4">
      <c r="A608">
        <f t="shared" si="27"/>
        <v>2019</v>
      </c>
      <c r="B608" s="8">
        <v>43528</v>
      </c>
      <c r="C608">
        <v>6071846049920</v>
      </c>
      <c r="D608">
        <f t="shared" si="28"/>
        <v>0</v>
      </c>
      <c r="E608" s="3">
        <f>Calculator!$B$6*Calculator!$B$7*Calculator!$B$8*Calculator!$B$9/('Difficulty&amp;Index_Since2017'!$C608*Calculator!$B$11)</f>
        <v>579.79061114253579</v>
      </c>
      <c r="F608" s="3">
        <f t="shared" si="29"/>
        <v>0</v>
      </c>
    </row>
    <row r="609" spans="1:6" x14ac:dyDescent="0.4">
      <c r="A609">
        <f t="shared" si="27"/>
        <v>2019</v>
      </c>
      <c r="B609" s="8">
        <v>43529</v>
      </c>
      <c r="C609">
        <v>6071846049920</v>
      </c>
      <c r="D609">
        <f t="shared" si="28"/>
        <v>0</v>
      </c>
      <c r="E609" s="3">
        <f>Calculator!$B$6*Calculator!$B$7*Calculator!$B$8*Calculator!$B$9/('Difficulty&amp;Index_Since2017'!$C609*Calculator!$B$11)</f>
        <v>579.79061114253579</v>
      </c>
      <c r="F609" s="3">
        <f t="shared" si="29"/>
        <v>0</v>
      </c>
    </row>
    <row r="610" spans="1:6" x14ac:dyDescent="0.4">
      <c r="A610">
        <f t="shared" si="27"/>
        <v>2019</v>
      </c>
      <c r="B610" s="8">
        <v>43530</v>
      </c>
      <c r="C610">
        <v>6071846049920</v>
      </c>
      <c r="D610">
        <f t="shared" si="28"/>
        <v>0</v>
      </c>
      <c r="E610" s="3">
        <f>Calculator!$B$6*Calculator!$B$7*Calculator!$B$8*Calculator!$B$9/('Difficulty&amp;Index_Since2017'!$C610*Calculator!$B$11)</f>
        <v>579.79061114253579</v>
      </c>
      <c r="F610" s="3">
        <f t="shared" si="29"/>
        <v>0</v>
      </c>
    </row>
    <row r="611" spans="1:6" x14ac:dyDescent="0.4">
      <c r="A611">
        <f t="shared" si="27"/>
        <v>2019</v>
      </c>
      <c r="B611" s="8">
        <v>43531</v>
      </c>
      <c r="C611">
        <v>6071846049920</v>
      </c>
      <c r="D611">
        <f t="shared" si="28"/>
        <v>0</v>
      </c>
      <c r="E611" s="3">
        <f>Calculator!$B$6*Calculator!$B$7*Calculator!$B$8*Calculator!$B$9/('Difficulty&amp;Index_Since2017'!$C611*Calculator!$B$11)</f>
        <v>579.79061114253579</v>
      </c>
      <c r="F611" s="3">
        <f t="shared" si="29"/>
        <v>0</v>
      </c>
    </row>
    <row r="612" spans="1:6" x14ac:dyDescent="0.4">
      <c r="A612">
        <f t="shared" si="27"/>
        <v>2019</v>
      </c>
      <c r="B612" s="8">
        <v>43532</v>
      </c>
      <c r="C612">
        <v>6071846049920</v>
      </c>
      <c r="D612">
        <f t="shared" si="28"/>
        <v>0</v>
      </c>
      <c r="E612" s="3">
        <f>Calculator!$B$6*Calculator!$B$7*Calculator!$B$8*Calculator!$B$9/('Difficulty&amp;Index_Since2017'!$C612*Calculator!$B$11)</f>
        <v>579.79061114253579</v>
      </c>
      <c r="F612" s="3">
        <f t="shared" si="29"/>
        <v>0</v>
      </c>
    </row>
    <row r="613" spans="1:6" x14ac:dyDescent="0.4">
      <c r="A613">
        <f t="shared" si="27"/>
        <v>2019</v>
      </c>
      <c r="B613" s="8">
        <v>43533</v>
      </c>
      <c r="C613">
        <v>6071846049920</v>
      </c>
      <c r="D613">
        <f t="shared" si="28"/>
        <v>0</v>
      </c>
      <c r="E613" s="3">
        <f>Calculator!$B$6*Calculator!$B$7*Calculator!$B$8*Calculator!$B$9/('Difficulty&amp;Index_Since2017'!$C613*Calculator!$B$11)</f>
        <v>579.79061114253579</v>
      </c>
      <c r="F613" s="3">
        <f t="shared" si="29"/>
        <v>0</v>
      </c>
    </row>
    <row r="614" spans="1:6" x14ac:dyDescent="0.4">
      <c r="A614">
        <f t="shared" si="27"/>
        <v>2019</v>
      </c>
      <c r="B614" s="8">
        <v>43534</v>
      </c>
      <c r="C614">
        <v>6071216044485.6104</v>
      </c>
      <c r="D614">
        <v>0</v>
      </c>
      <c r="E614" s="3">
        <f>Calculator!$B$6*Calculator!$B$7*Calculator!$B$8*Calculator!$B$9/('Difficulty&amp;Index_Since2017'!$C614*Calculator!$B$11)</f>
        <v>579.85077556975295</v>
      </c>
      <c r="F614" s="3">
        <v>0</v>
      </c>
    </row>
    <row r="615" spans="1:6" x14ac:dyDescent="0.4">
      <c r="A615">
        <f t="shared" si="27"/>
        <v>2019</v>
      </c>
      <c r="B615" s="8">
        <v>43535</v>
      </c>
      <c r="C615" s="3">
        <v>6068891541676</v>
      </c>
      <c r="D615" s="3">
        <f>C615-C613</f>
        <v>-2954508244</v>
      </c>
      <c r="E615" s="2">
        <f>Calculator!$B$6*Calculator!$B$7*Calculator!$B$8*Calculator!$B$9/('Difficulty&amp;Index_Since2017'!$C615*Calculator!$B$11)</f>
        <v>580.07286962889225</v>
      </c>
      <c r="F615" s="2">
        <f>E615-E613</f>
        <v>0.28225848635645434</v>
      </c>
    </row>
    <row r="616" spans="1:6" x14ac:dyDescent="0.4">
      <c r="A616">
        <f t="shared" si="27"/>
        <v>2019</v>
      </c>
      <c r="B616" s="8">
        <v>43536</v>
      </c>
      <c r="C616">
        <v>6068891541676</v>
      </c>
      <c r="D616">
        <f t="shared" si="28"/>
        <v>0</v>
      </c>
      <c r="E616" s="3">
        <f>Calculator!$B$6*Calculator!$B$7*Calculator!$B$8*Calculator!$B$9/('Difficulty&amp;Index_Since2017'!$C616*Calculator!$B$11)</f>
        <v>580.07286962889225</v>
      </c>
      <c r="F616" s="3">
        <f t="shared" si="29"/>
        <v>0</v>
      </c>
    </row>
    <row r="617" spans="1:6" x14ac:dyDescent="0.4">
      <c r="A617">
        <f t="shared" si="27"/>
        <v>2019</v>
      </c>
      <c r="B617" s="8">
        <v>43537</v>
      </c>
      <c r="C617">
        <v>6068891541676</v>
      </c>
      <c r="D617">
        <f t="shared" si="28"/>
        <v>0</v>
      </c>
      <c r="E617" s="3">
        <f>Calculator!$B$6*Calculator!$B$7*Calculator!$B$8*Calculator!$B$9/('Difficulty&amp;Index_Since2017'!$C617*Calculator!$B$11)</f>
        <v>580.07286962889225</v>
      </c>
      <c r="F617" s="3">
        <f t="shared" si="29"/>
        <v>0</v>
      </c>
    </row>
    <row r="618" spans="1:6" x14ac:dyDescent="0.4">
      <c r="A618">
        <f t="shared" si="27"/>
        <v>2019</v>
      </c>
      <c r="B618" s="8">
        <v>43538</v>
      </c>
      <c r="C618">
        <v>6068891541676</v>
      </c>
      <c r="D618">
        <f t="shared" si="28"/>
        <v>0</v>
      </c>
      <c r="E618" s="3">
        <f>Calculator!$B$6*Calculator!$B$7*Calculator!$B$8*Calculator!$B$9/('Difficulty&amp;Index_Since2017'!$C618*Calculator!$B$11)</f>
        <v>580.07286962889225</v>
      </c>
      <c r="F618" s="3">
        <f t="shared" si="29"/>
        <v>0</v>
      </c>
    </row>
    <row r="619" spans="1:6" x14ac:dyDescent="0.4">
      <c r="A619">
        <f t="shared" si="27"/>
        <v>2019</v>
      </c>
      <c r="B619" s="8">
        <v>43539</v>
      </c>
      <c r="C619">
        <v>6068891541676</v>
      </c>
      <c r="D619">
        <f t="shared" si="28"/>
        <v>0</v>
      </c>
      <c r="E619" s="3">
        <f>Calculator!$B$6*Calculator!$B$7*Calculator!$B$8*Calculator!$B$9/('Difficulty&amp;Index_Since2017'!$C619*Calculator!$B$11)</f>
        <v>580.07286962889225</v>
      </c>
      <c r="F619" s="3">
        <f t="shared" si="29"/>
        <v>0</v>
      </c>
    </row>
    <row r="620" spans="1:6" x14ac:dyDescent="0.4">
      <c r="A620">
        <f t="shared" si="27"/>
        <v>2019</v>
      </c>
      <c r="B620" s="8">
        <v>43540</v>
      </c>
      <c r="C620">
        <v>6068891541676</v>
      </c>
      <c r="D620">
        <f t="shared" si="28"/>
        <v>0</v>
      </c>
      <c r="E620" s="3">
        <f>Calculator!$B$6*Calculator!$B$7*Calculator!$B$8*Calculator!$B$9/('Difficulty&amp;Index_Since2017'!$C620*Calculator!$B$11)</f>
        <v>580.07286962889225</v>
      </c>
      <c r="F620" s="3">
        <f t="shared" si="29"/>
        <v>0</v>
      </c>
    </row>
    <row r="621" spans="1:6" x14ac:dyDescent="0.4">
      <c r="A621">
        <f t="shared" si="27"/>
        <v>2019</v>
      </c>
      <c r="B621" s="8">
        <v>43541</v>
      </c>
      <c r="C621">
        <v>6068891541676</v>
      </c>
      <c r="D621">
        <f t="shared" si="28"/>
        <v>0</v>
      </c>
      <c r="E621" s="3">
        <f>Calculator!$B$6*Calculator!$B$7*Calculator!$B$8*Calculator!$B$9/('Difficulty&amp;Index_Since2017'!$C621*Calculator!$B$11)</f>
        <v>580.07286962889225</v>
      </c>
      <c r="F621" s="3">
        <f t="shared" si="29"/>
        <v>0</v>
      </c>
    </row>
    <row r="622" spans="1:6" x14ac:dyDescent="0.4">
      <c r="A622">
        <f t="shared" si="27"/>
        <v>2019</v>
      </c>
      <c r="B622" s="8">
        <v>43542</v>
      </c>
      <c r="C622">
        <v>6068891541676</v>
      </c>
      <c r="D622">
        <f t="shared" si="28"/>
        <v>0</v>
      </c>
      <c r="E622" s="3">
        <f>Calculator!$B$6*Calculator!$B$7*Calculator!$B$8*Calculator!$B$9/('Difficulty&amp;Index_Since2017'!$C622*Calculator!$B$11)</f>
        <v>580.07286962889225</v>
      </c>
      <c r="F622" s="3">
        <f t="shared" si="29"/>
        <v>0</v>
      </c>
    </row>
    <row r="623" spans="1:6" x14ac:dyDescent="0.4">
      <c r="A623">
        <f t="shared" si="27"/>
        <v>2019</v>
      </c>
      <c r="B623" s="8">
        <v>43543</v>
      </c>
      <c r="C623">
        <v>6068891541676</v>
      </c>
      <c r="D623">
        <f t="shared" si="28"/>
        <v>0</v>
      </c>
      <c r="E623" s="3">
        <f>Calculator!$B$6*Calculator!$B$7*Calculator!$B$8*Calculator!$B$9/('Difficulty&amp;Index_Since2017'!$C623*Calculator!$B$11)</f>
        <v>580.07286962889225</v>
      </c>
      <c r="F623" s="3">
        <f t="shared" si="29"/>
        <v>0</v>
      </c>
    </row>
    <row r="624" spans="1:6" x14ac:dyDescent="0.4">
      <c r="A624">
        <f t="shared" si="27"/>
        <v>2019</v>
      </c>
      <c r="B624" s="8">
        <v>43544</v>
      </c>
      <c r="C624">
        <v>6068891541676</v>
      </c>
      <c r="D624">
        <f t="shared" si="28"/>
        <v>0</v>
      </c>
      <c r="E624" s="3">
        <f>Calculator!$B$6*Calculator!$B$7*Calculator!$B$8*Calculator!$B$9/('Difficulty&amp;Index_Since2017'!$C624*Calculator!$B$11)</f>
        <v>580.07286962889225</v>
      </c>
      <c r="F624" s="3">
        <f t="shared" si="29"/>
        <v>0</v>
      </c>
    </row>
    <row r="625" spans="1:6" x14ac:dyDescent="0.4">
      <c r="A625">
        <f t="shared" si="27"/>
        <v>2019</v>
      </c>
      <c r="B625" s="8">
        <v>43545</v>
      </c>
      <c r="C625">
        <v>6068891541676</v>
      </c>
      <c r="D625">
        <f t="shared" si="28"/>
        <v>0</v>
      </c>
      <c r="E625" s="3">
        <f>Calculator!$B$6*Calculator!$B$7*Calculator!$B$8*Calculator!$B$9/('Difficulty&amp;Index_Since2017'!$C625*Calculator!$B$11)</f>
        <v>580.07286962889225</v>
      </c>
      <c r="F625" s="3">
        <f t="shared" si="29"/>
        <v>0</v>
      </c>
    </row>
    <row r="626" spans="1:6" x14ac:dyDescent="0.4">
      <c r="A626">
        <f t="shared" si="27"/>
        <v>2019</v>
      </c>
      <c r="B626" s="8">
        <v>43546</v>
      </c>
      <c r="C626">
        <v>6068891541676</v>
      </c>
      <c r="D626">
        <f t="shared" si="28"/>
        <v>0</v>
      </c>
      <c r="E626" s="3">
        <f>Calculator!$B$6*Calculator!$B$7*Calculator!$B$8*Calculator!$B$9/('Difficulty&amp;Index_Since2017'!$C626*Calculator!$B$11)</f>
        <v>580.07286962889225</v>
      </c>
      <c r="F626" s="3">
        <f t="shared" si="29"/>
        <v>0</v>
      </c>
    </row>
    <row r="627" spans="1:6" x14ac:dyDescent="0.4">
      <c r="A627">
        <f t="shared" si="27"/>
        <v>2019</v>
      </c>
      <c r="B627" s="8">
        <v>43547</v>
      </c>
      <c r="C627">
        <v>6068891541676</v>
      </c>
      <c r="D627">
        <f t="shared" si="28"/>
        <v>0</v>
      </c>
      <c r="E627" s="3">
        <f>Calculator!$B$6*Calculator!$B$7*Calculator!$B$8*Calculator!$B$9/('Difficulty&amp;Index_Since2017'!$C627*Calculator!$B$11)</f>
        <v>580.07286962889225</v>
      </c>
      <c r="F627" s="3">
        <f t="shared" si="29"/>
        <v>0</v>
      </c>
    </row>
    <row r="628" spans="1:6" x14ac:dyDescent="0.4">
      <c r="A628">
        <f t="shared" si="27"/>
        <v>2019</v>
      </c>
      <c r="B628" s="8">
        <v>43548</v>
      </c>
      <c r="C628">
        <v>6368919654419.8301</v>
      </c>
      <c r="D628">
        <v>0</v>
      </c>
      <c r="E628" s="3">
        <f>Calculator!$B$6*Calculator!$B$7*Calculator!$B$8*Calculator!$B$9/('Difficulty&amp;Index_Since2017'!$C628*Calculator!$B$11)</f>
        <v>552.74670164875806</v>
      </c>
      <c r="F628" s="3">
        <v>0</v>
      </c>
    </row>
    <row r="629" spans="1:6" x14ac:dyDescent="0.4">
      <c r="A629">
        <f t="shared" si="27"/>
        <v>2019</v>
      </c>
      <c r="B629" s="8">
        <v>43549</v>
      </c>
      <c r="C629" s="3">
        <v>6379265451411</v>
      </c>
      <c r="D629" s="3">
        <f>C629-C627</f>
        <v>310373909735</v>
      </c>
      <c r="E629" s="2">
        <f>Calculator!$B$6*Calculator!$B$7*Calculator!$B$8*Calculator!$B$9/('Difficulty&amp;Index_Since2017'!$C629*Calculator!$B$11)</f>
        <v>551.85026534173278</v>
      </c>
      <c r="F629" s="2">
        <f>E629-E627</f>
        <v>-28.22260428715947</v>
      </c>
    </row>
    <row r="630" spans="1:6" x14ac:dyDescent="0.4">
      <c r="A630">
        <f t="shared" si="27"/>
        <v>2019</v>
      </c>
      <c r="B630" s="8">
        <v>43550</v>
      </c>
      <c r="C630">
        <v>6379265451411</v>
      </c>
      <c r="D630">
        <f t="shared" si="28"/>
        <v>0</v>
      </c>
      <c r="E630" s="3">
        <f>Calculator!$B$6*Calculator!$B$7*Calculator!$B$8*Calculator!$B$9/('Difficulty&amp;Index_Since2017'!$C630*Calculator!$B$11)</f>
        <v>551.85026534173278</v>
      </c>
      <c r="F630" s="3">
        <f t="shared" si="29"/>
        <v>0</v>
      </c>
    </row>
    <row r="631" spans="1:6" x14ac:dyDescent="0.4">
      <c r="A631">
        <f t="shared" si="27"/>
        <v>2019</v>
      </c>
      <c r="B631" s="8">
        <v>43551</v>
      </c>
      <c r="C631">
        <v>6379265451411</v>
      </c>
      <c r="D631">
        <f t="shared" si="28"/>
        <v>0</v>
      </c>
      <c r="E631" s="3">
        <f>Calculator!$B$6*Calculator!$B$7*Calculator!$B$8*Calculator!$B$9/('Difficulty&amp;Index_Since2017'!$C631*Calculator!$B$11)</f>
        <v>551.85026534173278</v>
      </c>
      <c r="F631" s="3">
        <f t="shared" si="29"/>
        <v>0</v>
      </c>
    </row>
    <row r="632" spans="1:6" x14ac:dyDescent="0.4">
      <c r="A632">
        <f t="shared" si="27"/>
        <v>2019</v>
      </c>
      <c r="B632" s="8">
        <v>43552</v>
      </c>
      <c r="C632">
        <v>6379265451411</v>
      </c>
      <c r="D632">
        <f t="shared" si="28"/>
        <v>0</v>
      </c>
      <c r="E632" s="3">
        <f>Calculator!$B$6*Calculator!$B$7*Calculator!$B$8*Calculator!$B$9/('Difficulty&amp;Index_Since2017'!$C632*Calculator!$B$11)</f>
        <v>551.85026534173278</v>
      </c>
      <c r="F632" s="3">
        <f t="shared" si="29"/>
        <v>0</v>
      </c>
    </row>
    <row r="633" spans="1:6" x14ac:dyDescent="0.4">
      <c r="A633">
        <f t="shared" si="27"/>
        <v>2019</v>
      </c>
      <c r="B633" s="8">
        <v>43553</v>
      </c>
      <c r="C633">
        <v>6379265451411</v>
      </c>
      <c r="D633">
        <f t="shared" si="28"/>
        <v>0</v>
      </c>
      <c r="E633" s="3">
        <f>Calculator!$B$6*Calculator!$B$7*Calculator!$B$8*Calculator!$B$9/('Difficulty&amp;Index_Since2017'!$C633*Calculator!$B$11)</f>
        <v>551.85026534173278</v>
      </c>
      <c r="F633" s="3">
        <f t="shared" si="29"/>
        <v>0</v>
      </c>
    </row>
    <row r="634" spans="1:6" x14ac:dyDescent="0.4">
      <c r="A634">
        <f t="shared" si="27"/>
        <v>2019</v>
      </c>
      <c r="B634" s="8">
        <v>43554</v>
      </c>
      <c r="C634">
        <v>6379265451411</v>
      </c>
      <c r="D634">
        <f t="shared" si="28"/>
        <v>0</v>
      </c>
      <c r="E634" s="3">
        <f>Calculator!$B$6*Calculator!$B$7*Calculator!$B$8*Calculator!$B$9/('Difficulty&amp;Index_Since2017'!$C634*Calculator!$B$11)</f>
        <v>551.85026534173278</v>
      </c>
      <c r="F634" s="3">
        <f t="shared" si="29"/>
        <v>0</v>
      </c>
    </row>
    <row r="635" spans="1:6" x14ac:dyDescent="0.4">
      <c r="A635">
        <f t="shared" si="27"/>
        <v>2019</v>
      </c>
      <c r="B635" s="8">
        <v>43555</v>
      </c>
      <c r="C635">
        <v>6379265451411</v>
      </c>
      <c r="D635">
        <f t="shared" si="28"/>
        <v>0</v>
      </c>
      <c r="E635" s="3">
        <f>Calculator!$B$6*Calculator!$B$7*Calculator!$B$8*Calculator!$B$9/('Difficulty&amp;Index_Since2017'!$C635*Calculator!$B$11)</f>
        <v>551.85026534173278</v>
      </c>
      <c r="F635" s="3">
        <f t="shared" si="29"/>
        <v>0</v>
      </c>
    </row>
    <row r="636" spans="1:6" x14ac:dyDescent="0.4">
      <c r="A636">
        <f t="shared" si="27"/>
        <v>2019</v>
      </c>
      <c r="B636" s="8">
        <v>43556</v>
      </c>
      <c r="C636">
        <v>6379265451411</v>
      </c>
      <c r="D636">
        <f t="shared" si="28"/>
        <v>0</v>
      </c>
      <c r="E636" s="3">
        <f>Calculator!$B$6*Calculator!$B$7*Calculator!$B$8*Calculator!$B$9/('Difficulty&amp;Index_Since2017'!$C636*Calculator!$B$11)</f>
        <v>551.85026534173278</v>
      </c>
      <c r="F636" s="3">
        <f t="shared" si="29"/>
        <v>0</v>
      </c>
    </row>
    <row r="637" spans="1:6" x14ac:dyDescent="0.4">
      <c r="A637">
        <f t="shared" si="27"/>
        <v>2019</v>
      </c>
      <c r="B637" s="8">
        <v>43557</v>
      </c>
      <c r="C637">
        <v>6379265451411</v>
      </c>
      <c r="D637">
        <f t="shared" si="28"/>
        <v>0</v>
      </c>
      <c r="E637" s="3">
        <f>Calculator!$B$6*Calculator!$B$7*Calculator!$B$8*Calculator!$B$9/('Difficulty&amp;Index_Since2017'!$C637*Calculator!$B$11)</f>
        <v>551.85026534173278</v>
      </c>
      <c r="F637" s="3">
        <f t="shared" si="29"/>
        <v>0</v>
      </c>
    </row>
    <row r="638" spans="1:6" x14ac:dyDescent="0.4">
      <c r="A638">
        <f t="shared" si="27"/>
        <v>2019</v>
      </c>
      <c r="B638" s="8">
        <v>43558</v>
      </c>
      <c r="C638">
        <v>6379265451411</v>
      </c>
      <c r="D638">
        <f t="shared" si="28"/>
        <v>0</v>
      </c>
      <c r="E638" s="3">
        <f>Calculator!$B$6*Calculator!$B$7*Calculator!$B$8*Calculator!$B$9/('Difficulty&amp;Index_Since2017'!$C638*Calculator!$B$11)</f>
        <v>551.85026534173278</v>
      </c>
      <c r="F638" s="3">
        <f t="shared" si="29"/>
        <v>0</v>
      </c>
    </row>
    <row r="639" spans="1:6" x14ac:dyDescent="0.4">
      <c r="A639">
        <f t="shared" si="27"/>
        <v>2019</v>
      </c>
      <c r="B639" s="8">
        <v>43559</v>
      </c>
      <c r="C639">
        <v>6379265451411</v>
      </c>
      <c r="D639">
        <f t="shared" si="28"/>
        <v>0</v>
      </c>
      <c r="E639" s="3">
        <f>Calculator!$B$6*Calculator!$B$7*Calculator!$B$8*Calculator!$B$9/('Difficulty&amp;Index_Since2017'!$C639*Calculator!$B$11)</f>
        <v>551.85026534173278</v>
      </c>
      <c r="F639" s="3">
        <f t="shared" si="29"/>
        <v>0</v>
      </c>
    </row>
    <row r="640" spans="1:6" x14ac:dyDescent="0.4">
      <c r="A640">
        <f t="shared" si="27"/>
        <v>2019</v>
      </c>
      <c r="B640" s="8">
        <v>43560</v>
      </c>
      <c r="C640">
        <v>6379265451411</v>
      </c>
      <c r="D640">
        <f t="shared" si="28"/>
        <v>0</v>
      </c>
      <c r="E640" s="3">
        <f>Calculator!$B$6*Calculator!$B$7*Calculator!$B$8*Calculator!$B$9/('Difficulty&amp;Index_Since2017'!$C640*Calculator!$B$11)</f>
        <v>551.85026534173278</v>
      </c>
      <c r="F640" s="3">
        <f t="shared" si="29"/>
        <v>0</v>
      </c>
    </row>
    <row r="641" spans="1:6" x14ac:dyDescent="0.4">
      <c r="A641">
        <f t="shared" si="27"/>
        <v>2019</v>
      </c>
      <c r="B641" s="8">
        <v>43561</v>
      </c>
      <c r="C641">
        <v>6379562392399.2695</v>
      </c>
      <c r="D641">
        <v>0</v>
      </c>
      <c r="E641" s="3">
        <f>Calculator!$B$6*Calculator!$B$7*Calculator!$B$8*Calculator!$B$9/('Difficulty&amp;Index_Since2017'!$C641*Calculator!$B$11)</f>
        <v>551.82457910291453</v>
      </c>
      <c r="F641" s="3">
        <v>0</v>
      </c>
    </row>
    <row r="642" spans="1:6" x14ac:dyDescent="0.4">
      <c r="A642">
        <f t="shared" si="27"/>
        <v>2019</v>
      </c>
      <c r="B642" s="8">
        <v>43562</v>
      </c>
      <c r="C642" s="3">
        <v>6393023717201</v>
      </c>
      <c r="D642" s="3">
        <f>C642-C640</f>
        <v>13758265790</v>
      </c>
      <c r="E642" s="2">
        <f>Calculator!$B$6*Calculator!$B$7*Calculator!$B$8*Calculator!$B$9/('Difficulty&amp;Index_Since2017'!$C642*Calculator!$B$11)</f>
        <v>550.66264224463316</v>
      </c>
      <c r="F642" s="2">
        <f>E642-E640</f>
        <v>-1.1876230970996176</v>
      </c>
    </row>
    <row r="643" spans="1:6" x14ac:dyDescent="0.4">
      <c r="A643">
        <f t="shared" ref="A643:A706" si="30">YEAR(B643)</f>
        <v>2019</v>
      </c>
      <c r="B643" s="8">
        <v>43563</v>
      </c>
      <c r="C643">
        <v>6393023717201</v>
      </c>
      <c r="D643">
        <f t="shared" si="28"/>
        <v>0</v>
      </c>
      <c r="E643" s="3">
        <f>Calculator!$B$6*Calculator!$B$7*Calculator!$B$8*Calculator!$B$9/('Difficulty&amp;Index_Since2017'!$C643*Calculator!$B$11)</f>
        <v>550.66264224463316</v>
      </c>
      <c r="F643" s="3">
        <f t="shared" si="29"/>
        <v>0</v>
      </c>
    </row>
    <row r="644" spans="1:6" x14ac:dyDescent="0.4">
      <c r="A644">
        <f t="shared" si="30"/>
        <v>2019</v>
      </c>
      <c r="B644" s="8">
        <v>43564</v>
      </c>
      <c r="C644">
        <v>6393023717201</v>
      </c>
      <c r="D644">
        <f t="shared" ref="D644:D707" si="31">C644-C643</f>
        <v>0</v>
      </c>
      <c r="E644" s="3">
        <f>Calculator!$B$6*Calculator!$B$7*Calculator!$B$8*Calculator!$B$9/('Difficulty&amp;Index_Since2017'!$C644*Calculator!$B$11)</f>
        <v>550.66264224463316</v>
      </c>
      <c r="F644" s="3">
        <f t="shared" ref="F644:F707" si="32">E644-E643</f>
        <v>0</v>
      </c>
    </row>
    <row r="645" spans="1:6" x14ac:dyDescent="0.4">
      <c r="A645">
        <f t="shared" si="30"/>
        <v>2019</v>
      </c>
      <c r="B645" s="8">
        <v>43565</v>
      </c>
      <c r="C645">
        <v>6393023717201</v>
      </c>
      <c r="D645">
        <f t="shared" si="31"/>
        <v>0</v>
      </c>
      <c r="E645" s="3">
        <f>Calculator!$B$6*Calculator!$B$7*Calculator!$B$8*Calculator!$B$9/('Difficulty&amp;Index_Since2017'!$C645*Calculator!$B$11)</f>
        <v>550.66264224463316</v>
      </c>
      <c r="F645" s="3">
        <f t="shared" si="32"/>
        <v>0</v>
      </c>
    </row>
    <row r="646" spans="1:6" x14ac:dyDescent="0.4">
      <c r="A646">
        <f t="shared" si="30"/>
        <v>2019</v>
      </c>
      <c r="B646" s="8">
        <v>43566</v>
      </c>
      <c r="C646">
        <v>6393023717201</v>
      </c>
      <c r="D646">
        <f t="shared" si="31"/>
        <v>0</v>
      </c>
      <c r="E646" s="3">
        <f>Calculator!$B$6*Calculator!$B$7*Calculator!$B$8*Calculator!$B$9/('Difficulty&amp;Index_Since2017'!$C646*Calculator!$B$11)</f>
        <v>550.66264224463316</v>
      </c>
      <c r="F646" s="3">
        <f t="shared" si="32"/>
        <v>0</v>
      </c>
    </row>
    <row r="647" spans="1:6" x14ac:dyDescent="0.4">
      <c r="A647">
        <f t="shared" si="30"/>
        <v>2019</v>
      </c>
      <c r="B647" s="8">
        <v>43567</v>
      </c>
      <c r="C647">
        <v>6393023717201</v>
      </c>
      <c r="D647">
        <f t="shared" si="31"/>
        <v>0</v>
      </c>
      <c r="E647" s="3">
        <f>Calculator!$B$6*Calculator!$B$7*Calculator!$B$8*Calculator!$B$9/('Difficulty&amp;Index_Since2017'!$C647*Calculator!$B$11)</f>
        <v>550.66264224463316</v>
      </c>
      <c r="F647" s="3">
        <f t="shared" si="32"/>
        <v>0</v>
      </c>
    </row>
    <row r="648" spans="1:6" x14ac:dyDescent="0.4">
      <c r="A648">
        <f t="shared" si="30"/>
        <v>2019</v>
      </c>
      <c r="B648" s="8">
        <v>43568</v>
      </c>
      <c r="C648">
        <v>6393023717201</v>
      </c>
      <c r="D648">
        <f t="shared" si="31"/>
        <v>0</v>
      </c>
      <c r="E648" s="3">
        <f>Calculator!$B$6*Calculator!$B$7*Calculator!$B$8*Calculator!$B$9/('Difficulty&amp;Index_Since2017'!$C648*Calculator!$B$11)</f>
        <v>550.66264224463316</v>
      </c>
      <c r="F648" s="3">
        <f t="shared" si="32"/>
        <v>0</v>
      </c>
    </row>
    <row r="649" spans="1:6" x14ac:dyDescent="0.4">
      <c r="A649">
        <f t="shared" si="30"/>
        <v>2019</v>
      </c>
      <c r="B649" s="8">
        <v>43569</v>
      </c>
      <c r="C649">
        <v>6393023717201</v>
      </c>
      <c r="D649">
        <f t="shared" si="31"/>
        <v>0</v>
      </c>
      <c r="E649" s="3">
        <f>Calculator!$B$6*Calculator!$B$7*Calculator!$B$8*Calculator!$B$9/('Difficulty&amp;Index_Since2017'!$C649*Calculator!$B$11)</f>
        <v>550.66264224463316</v>
      </c>
      <c r="F649" s="3">
        <f t="shared" si="32"/>
        <v>0</v>
      </c>
    </row>
    <row r="650" spans="1:6" x14ac:dyDescent="0.4">
      <c r="A650">
        <f t="shared" si="30"/>
        <v>2019</v>
      </c>
      <c r="B650" s="8">
        <v>43570</v>
      </c>
      <c r="C650">
        <v>6393023717201</v>
      </c>
      <c r="D650">
        <f t="shared" si="31"/>
        <v>0</v>
      </c>
      <c r="E650" s="3">
        <f>Calculator!$B$6*Calculator!$B$7*Calculator!$B$8*Calculator!$B$9/('Difficulty&amp;Index_Since2017'!$C650*Calculator!$B$11)</f>
        <v>550.66264224463316</v>
      </c>
      <c r="F650" s="3">
        <f t="shared" si="32"/>
        <v>0</v>
      </c>
    </row>
    <row r="651" spans="1:6" x14ac:dyDescent="0.4">
      <c r="A651">
        <f t="shared" si="30"/>
        <v>2019</v>
      </c>
      <c r="B651" s="8">
        <v>43571</v>
      </c>
      <c r="C651">
        <v>6393023717201</v>
      </c>
      <c r="D651">
        <f t="shared" si="31"/>
        <v>0</v>
      </c>
      <c r="E651" s="3">
        <f>Calculator!$B$6*Calculator!$B$7*Calculator!$B$8*Calculator!$B$9/('Difficulty&amp;Index_Since2017'!$C651*Calculator!$B$11)</f>
        <v>550.66264224463316</v>
      </c>
      <c r="F651" s="3">
        <f t="shared" si="32"/>
        <v>0</v>
      </c>
    </row>
    <row r="652" spans="1:6" x14ac:dyDescent="0.4">
      <c r="A652">
        <f t="shared" si="30"/>
        <v>2019</v>
      </c>
      <c r="B652" s="8">
        <v>43572</v>
      </c>
      <c r="C652">
        <v>6393023717201</v>
      </c>
      <c r="D652">
        <f t="shared" si="31"/>
        <v>0</v>
      </c>
      <c r="E652" s="3">
        <f>Calculator!$B$6*Calculator!$B$7*Calculator!$B$8*Calculator!$B$9/('Difficulty&amp;Index_Since2017'!$C652*Calculator!$B$11)</f>
        <v>550.66264224463316</v>
      </c>
      <c r="F652" s="3">
        <f t="shared" si="32"/>
        <v>0</v>
      </c>
    </row>
    <row r="653" spans="1:6" x14ac:dyDescent="0.4">
      <c r="A653">
        <f t="shared" si="30"/>
        <v>2019</v>
      </c>
      <c r="B653" s="8">
        <v>43573</v>
      </c>
      <c r="C653">
        <v>6393023717201</v>
      </c>
      <c r="D653">
        <f t="shared" si="31"/>
        <v>0</v>
      </c>
      <c r="E653" s="3">
        <f>Calculator!$B$6*Calculator!$B$7*Calculator!$B$8*Calculator!$B$9/('Difficulty&amp;Index_Since2017'!$C653*Calculator!$B$11)</f>
        <v>550.66264224463316</v>
      </c>
      <c r="F653" s="3">
        <f t="shared" si="32"/>
        <v>0</v>
      </c>
    </row>
    <row r="654" spans="1:6" x14ac:dyDescent="0.4">
      <c r="A654">
        <f t="shared" si="30"/>
        <v>2019</v>
      </c>
      <c r="B654" s="8">
        <v>43574</v>
      </c>
      <c r="C654">
        <v>6393023717201</v>
      </c>
      <c r="D654">
        <f t="shared" si="31"/>
        <v>0</v>
      </c>
      <c r="E654" s="3">
        <f>Calculator!$B$6*Calculator!$B$7*Calculator!$B$8*Calculator!$B$9/('Difficulty&amp;Index_Since2017'!$C654*Calculator!$B$11)</f>
        <v>550.66264224463316</v>
      </c>
      <c r="F654" s="3">
        <f t="shared" si="32"/>
        <v>0</v>
      </c>
    </row>
    <row r="655" spans="1:6" x14ac:dyDescent="0.4">
      <c r="A655">
        <f t="shared" si="30"/>
        <v>2019</v>
      </c>
      <c r="B655" s="8">
        <v>43575</v>
      </c>
      <c r="C655">
        <v>6393023717201</v>
      </c>
      <c r="D655">
        <f t="shared" si="31"/>
        <v>0</v>
      </c>
      <c r="E655" s="3">
        <f>Calculator!$B$6*Calculator!$B$7*Calculator!$B$8*Calculator!$B$9/('Difficulty&amp;Index_Since2017'!$C655*Calculator!$B$11)</f>
        <v>550.66264224463316</v>
      </c>
      <c r="F655" s="3">
        <f t="shared" si="32"/>
        <v>0</v>
      </c>
    </row>
    <row r="656" spans="1:6" x14ac:dyDescent="0.4">
      <c r="A656">
        <f t="shared" si="30"/>
        <v>2019</v>
      </c>
      <c r="B656" s="8">
        <v>43576</v>
      </c>
      <c r="C656">
        <v>6357721118107.3301</v>
      </c>
      <c r="D656">
        <v>0</v>
      </c>
      <c r="E656" s="3">
        <f>Calculator!$B$6*Calculator!$B$7*Calculator!$B$8*Calculator!$B$9/('Difficulty&amp;Index_Since2017'!$C656*Calculator!$B$11)</f>
        <v>553.72031371745959</v>
      </c>
      <c r="F656" s="3">
        <v>0</v>
      </c>
    </row>
    <row r="657" spans="1:6" x14ac:dyDescent="0.4">
      <c r="A657">
        <f t="shared" si="30"/>
        <v>2019</v>
      </c>
      <c r="B657" s="8">
        <v>43577</v>
      </c>
      <c r="C657" s="3">
        <v>6353030562983</v>
      </c>
      <c r="D657" s="3">
        <f>C657-C655</f>
        <v>-39993154218</v>
      </c>
      <c r="E657" s="2">
        <f>Calculator!$B$6*Calculator!$B$7*Calculator!$B$8*Calculator!$B$9/('Difficulty&amp;Index_Since2017'!$C657*Calculator!$B$11)</f>
        <v>554.12913524432054</v>
      </c>
      <c r="F657" s="2">
        <f>E657-E655</f>
        <v>3.4664929996873752</v>
      </c>
    </row>
    <row r="658" spans="1:6" x14ac:dyDescent="0.4">
      <c r="A658">
        <f t="shared" si="30"/>
        <v>2019</v>
      </c>
      <c r="B658" s="8">
        <v>43578</v>
      </c>
      <c r="C658">
        <v>6353030562983</v>
      </c>
      <c r="D658">
        <f t="shared" si="31"/>
        <v>0</v>
      </c>
      <c r="E658" s="3">
        <f>Calculator!$B$6*Calculator!$B$7*Calculator!$B$8*Calculator!$B$9/('Difficulty&amp;Index_Since2017'!$C658*Calculator!$B$11)</f>
        <v>554.12913524432054</v>
      </c>
      <c r="F658" s="3">
        <f t="shared" si="32"/>
        <v>0</v>
      </c>
    </row>
    <row r="659" spans="1:6" x14ac:dyDescent="0.4">
      <c r="A659">
        <f t="shared" si="30"/>
        <v>2019</v>
      </c>
      <c r="B659" s="8">
        <v>43579</v>
      </c>
      <c r="C659">
        <v>6353030562983</v>
      </c>
      <c r="D659">
        <f t="shared" si="31"/>
        <v>0</v>
      </c>
      <c r="E659" s="3">
        <f>Calculator!$B$6*Calculator!$B$7*Calculator!$B$8*Calculator!$B$9/('Difficulty&amp;Index_Since2017'!$C659*Calculator!$B$11)</f>
        <v>554.12913524432054</v>
      </c>
      <c r="F659" s="3">
        <f t="shared" si="32"/>
        <v>0</v>
      </c>
    </row>
    <row r="660" spans="1:6" x14ac:dyDescent="0.4">
      <c r="A660">
        <f t="shared" si="30"/>
        <v>2019</v>
      </c>
      <c r="B660" s="8">
        <v>43580</v>
      </c>
      <c r="C660">
        <v>6353030562983</v>
      </c>
      <c r="D660">
        <f t="shared" si="31"/>
        <v>0</v>
      </c>
      <c r="E660" s="3">
        <f>Calculator!$B$6*Calculator!$B$7*Calculator!$B$8*Calculator!$B$9/('Difficulty&amp;Index_Since2017'!$C660*Calculator!$B$11)</f>
        <v>554.12913524432054</v>
      </c>
      <c r="F660" s="3">
        <f t="shared" si="32"/>
        <v>0</v>
      </c>
    </row>
    <row r="661" spans="1:6" x14ac:dyDescent="0.4">
      <c r="A661">
        <f t="shared" si="30"/>
        <v>2019</v>
      </c>
      <c r="B661" s="8">
        <v>43581</v>
      </c>
      <c r="C661">
        <v>6353030562983</v>
      </c>
      <c r="D661">
        <f t="shared" si="31"/>
        <v>0</v>
      </c>
      <c r="E661" s="3">
        <f>Calculator!$B$6*Calculator!$B$7*Calculator!$B$8*Calculator!$B$9/('Difficulty&amp;Index_Since2017'!$C661*Calculator!$B$11)</f>
        <v>554.12913524432054</v>
      </c>
      <c r="F661" s="3">
        <f t="shared" si="32"/>
        <v>0</v>
      </c>
    </row>
    <row r="662" spans="1:6" x14ac:dyDescent="0.4">
      <c r="A662">
        <f t="shared" si="30"/>
        <v>2019</v>
      </c>
      <c r="B662" s="8">
        <v>43582</v>
      </c>
      <c r="C662">
        <v>6353030562983</v>
      </c>
      <c r="D662">
        <f t="shared" si="31"/>
        <v>0</v>
      </c>
      <c r="E662" s="3">
        <f>Calculator!$B$6*Calculator!$B$7*Calculator!$B$8*Calculator!$B$9/('Difficulty&amp;Index_Since2017'!$C662*Calculator!$B$11)</f>
        <v>554.12913524432054</v>
      </c>
      <c r="F662" s="3">
        <f t="shared" si="32"/>
        <v>0</v>
      </c>
    </row>
    <row r="663" spans="1:6" x14ac:dyDescent="0.4">
      <c r="A663">
        <f t="shared" si="30"/>
        <v>2019</v>
      </c>
      <c r="B663" s="8">
        <v>43583</v>
      </c>
      <c r="C663">
        <v>6353030562983</v>
      </c>
      <c r="D663">
        <f t="shared" si="31"/>
        <v>0</v>
      </c>
      <c r="E663" s="3">
        <f>Calculator!$B$6*Calculator!$B$7*Calculator!$B$8*Calculator!$B$9/('Difficulty&amp;Index_Since2017'!$C663*Calculator!$B$11)</f>
        <v>554.12913524432054</v>
      </c>
      <c r="F663" s="3">
        <f t="shared" si="32"/>
        <v>0</v>
      </c>
    </row>
    <row r="664" spans="1:6" x14ac:dyDescent="0.4">
      <c r="A664">
        <f t="shared" si="30"/>
        <v>2019</v>
      </c>
      <c r="B664" s="8">
        <v>43584</v>
      </c>
      <c r="C664">
        <v>6353030562983</v>
      </c>
      <c r="D664">
        <f t="shared" si="31"/>
        <v>0</v>
      </c>
      <c r="E664" s="3">
        <f>Calculator!$B$6*Calculator!$B$7*Calculator!$B$8*Calculator!$B$9/('Difficulty&amp;Index_Since2017'!$C664*Calculator!$B$11)</f>
        <v>554.12913524432054</v>
      </c>
      <c r="F664" s="3">
        <f t="shared" si="32"/>
        <v>0</v>
      </c>
    </row>
    <row r="665" spans="1:6" x14ac:dyDescent="0.4">
      <c r="A665">
        <f t="shared" si="30"/>
        <v>2019</v>
      </c>
      <c r="B665" s="8">
        <v>43585</v>
      </c>
      <c r="C665">
        <v>6353030562983</v>
      </c>
      <c r="D665">
        <f t="shared" si="31"/>
        <v>0</v>
      </c>
      <c r="E665" s="3">
        <f>Calculator!$B$6*Calculator!$B$7*Calculator!$B$8*Calculator!$B$9/('Difficulty&amp;Index_Since2017'!$C665*Calculator!$B$11)</f>
        <v>554.12913524432054</v>
      </c>
      <c r="F665" s="3">
        <f t="shared" si="32"/>
        <v>0</v>
      </c>
    </row>
    <row r="666" spans="1:6" x14ac:dyDescent="0.4">
      <c r="A666">
        <f t="shared" si="30"/>
        <v>2019</v>
      </c>
      <c r="B666" s="8">
        <v>43586</v>
      </c>
      <c r="C666">
        <v>6353030562983</v>
      </c>
      <c r="D666">
        <f t="shared" si="31"/>
        <v>0</v>
      </c>
      <c r="E666" s="3">
        <f>Calculator!$B$6*Calculator!$B$7*Calculator!$B$8*Calculator!$B$9/('Difficulty&amp;Index_Since2017'!$C666*Calculator!$B$11)</f>
        <v>554.12913524432054</v>
      </c>
      <c r="F666" s="3">
        <f t="shared" si="32"/>
        <v>0</v>
      </c>
    </row>
    <row r="667" spans="1:6" x14ac:dyDescent="0.4">
      <c r="A667">
        <f t="shared" si="30"/>
        <v>2019</v>
      </c>
      <c r="B667" s="8">
        <v>43587</v>
      </c>
      <c r="C667">
        <v>6353030562983</v>
      </c>
      <c r="D667">
        <f t="shared" si="31"/>
        <v>0</v>
      </c>
      <c r="E667" s="3">
        <f>Calculator!$B$6*Calculator!$B$7*Calculator!$B$8*Calculator!$B$9/('Difficulty&amp;Index_Since2017'!$C667*Calculator!$B$11)</f>
        <v>554.12913524432054</v>
      </c>
      <c r="F667" s="3">
        <f t="shared" si="32"/>
        <v>0</v>
      </c>
    </row>
    <row r="668" spans="1:6" x14ac:dyDescent="0.4">
      <c r="A668">
        <f t="shared" si="30"/>
        <v>2019</v>
      </c>
      <c r="B668" s="8">
        <v>43588</v>
      </c>
      <c r="C668">
        <v>6353030562983</v>
      </c>
      <c r="D668">
        <f t="shared" si="31"/>
        <v>0</v>
      </c>
      <c r="E668" s="3">
        <f>Calculator!$B$6*Calculator!$B$7*Calculator!$B$8*Calculator!$B$9/('Difficulty&amp;Index_Since2017'!$C668*Calculator!$B$11)</f>
        <v>554.12913524432054</v>
      </c>
      <c r="F668" s="3">
        <f t="shared" si="32"/>
        <v>0</v>
      </c>
    </row>
    <row r="669" spans="1:6" x14ac:dyDescent="0.4">
      <c r="A669">
        <f t="shared" si="30"/>
        <v>2019</v>
      </c>
      <c r="B669" s="8">
        <v>43589</v>
      </c>
      <c r="C669">
        <v>6554050172254.3301</v>
      </c>
      <c r="D669">
        <v>0</v>
      </c>
      <c r="E669" s="3">
        <f>Calculator!$B$6*Calculator!$B$7*Calculator!$B$8*Calculator!$B$9/('Difficulty&amp;Index_Since2017'!$C669*Calculator!$B$11)</f>
        <v>537.13341209221062</v>
      </c>
      <c r="F669" s="3">
        <v>0</v>
      </c>
    </row>
    <row r="670" spans="1:6" x14ac:dyDescent="0.4">
      <c r="A670">
        <f t="shared" si="30"/>
        <v>2019</v>
      </c>
      <c r="B670" s="8">
        <v>43590</v>
      </c>
      <c r="C670" s="3">
        <v>6702169884349</v>
      </c>
      <c r="D670" s="3">
        <f>C670-C668</f>
        <v>349139321366</v>
      </c>
      <c r="E670" s="2">
        <f>Calculator!$B$6*Calculator!$B$7*Calculator!$B$8*Calculator!$B$9/('Difficulty&amp;Index_Since2017'!$C670*Calculator!$B$11)</f>
        <v>525.26262282121411</v>
      </c>
      <c r="F670" s="2">
        <f>E670-E668</f>
        <v>-28.866512423106428</v>
      </c>
    </row>
    <row r="671" spans="1:6" x14ac:dyDescent="0.4">
      <c r="A671">
        <f t="shared" si="30"/>
        <v>2019</v>
      </c>
      <c r="B671" s="8">
        <v>43591</v>
      </c>
      <c r="C671">
        <v>6702169884349</v>
      </c>
      <c r="D671">
        <f t="shared" si="31"/>
        <v>0</v>
      </c>
      <c r="E671" s="3">
        <f>Calculator!$B$6*Calculator!$B$7*Calculator!$B$8*Calculator!$B$9/('Difficulty&amp;Index_Since2017'!$C671*Calculator!$B$11)</f>
        <v>525.26262282121411</v>
      </c>
      <c r="F671" s="3">
        <f t="shared" si="32"/>
        <v>0</v>
      </c>
    </row>
    <row r="672" spans="1:6" x14ac:dyDescent="0.4">
      <c r="A672">
        <f t="shared" si="30"/>
        <v>2019</v>
      </c>
      <c r="B672" s="8">
        <v>43592</v>
      </c>
      <c r="C672">
        <v>6702169884349</v>
      </c>
      <c r="D672">
        <f t="shared" si="31"/>
        <v>0</v>
      </c>
      <c r="E672" s="3">
        <f>Calculator!$B$6*Calculator!$B$7*Calculator!$B$8*Calculator!$B$9/('Difficulty&amp;Index_Since2017'!$C672*Calculator!$B$11)</f>
        <v>525.26262282121411</v>
      </c>
      <c r="F672" s="3">
        <f t="shared" si="32"/>
        <v>0</v>
      </c>
    </row>
    <row r="673" spans="1:6" x14ac:dyDescent="0.4">
      <c r="A673">
        <f t="shared" si="30"/>
        <v>2019</v>
      </c>
      <c r="B673" s="8">
        <v>43593</v>
      </c>
      <c r="C673">
        <v>6702169884349</v>
      </c>
      <c r="D673">
        <f t="shared" si="31"/>
        <v>0</v>
      </c>
      <c r="E673" s="3">
        <f>Calculator!$B$6*Calculator!$B$7*Calculator!$B$8*Calculator!$B$9/('Difficulty&amp;Index_Since2017'!$C673*Calculator!$B$11)</f>
        <v>525.26262282121411</v>
      </c>
      <c r="F673" s="3">
        <f t="shared" si="32"/>
        <v>0</v>
      </c>
    </row>
    <row r="674" spans="1:6" x14ac:dyDescent="0.4">
      <c r="A674">
        <f t="shared" si="30"/>
        <v>2019</v>
      </c>
      <c r="B674" s="8">
        <v>43594</v>
      </c>
      <c r="C674">
        <v>6702169884349</v>
      </c>
      <c r="D674">
        <f t="shared" si="31"/>
        <v>0</v>
      </c>
      <c r="E674" s="3">
        <f>Calculator!$B$6*Calculator!$B$7*Calculator!$B$8*Calculator!$B$9/('Difficulty&amp;Index_Since2017'!$C674*Calculator!$B$11)</f>
        <v>525.26262282121411</v>
      </c>
      <c r="F674" s="3">
        <f t="shared" si="32"/>
        <v>0</v>
      </c>
    </row>
    <row r="675" spans="1:6" x14ac:dyDescent="0.4">
      <c r="A675">
        <f t="shared" si="30"/>
        <v>2019</v>
      </c>
      <c r="B675" s="8">
        <v>43595</v>
      </c>
      <c r="C675">
        <v>6702169884349</v>
      </c>
      <c r="D675">
        <f t="shared" si="31"/>
        <v>0</v>
      </c>
      <c r="E675" s="3">
        <f>Calculator!$B$6*Calculator!$B$7*Calculator!$B$8*Calculator!$B$9/('Difficulty&amp;Index_Since2017'!$C675*Calculator!$B$11)</f>
        <v>525.26262282121411</v>
      </c>
      <c r="F675" s="3">
        <f t="shared" si="32"/>
        <v>0</v>
      </c>
    </row>
    <row r="676" spans="1:6" x14ac:dyDescent="0.4">
      <c r="A676">
        <f t="shared" si="30"/>
        <v>2019</v>
      </c>
      <c r="B676" s="8">
        <v>43596</v>
      </c>
      <c r="C676">
        <v>6702169884349</v>
      </c>
      <c r="D676">
        <f t="shared" si="31"/>
        <v>0</v>
      </c>
      <c r="E676" s="3">
        <f>Calculator!$B$6*Calculator!$B$7*Calculator!$B$8*Calculator!$B$9/('Difficulty&amp;Index_Since2017'!$C676*Calculator!$B$11)</f>
        <v>525.26262282121411</v>
      </c>
      <c r="F676" s="3">
        <f t="shared" si="32"/>
        <v>0</v>
      </c>
    </row>
    <row r="677" spans="1:6" x14ac:dyDescent="0.4">
      <c r="A677">
        <f t="shared" si="30"/>
        <v>2019</v>
      </c>
      <c r="B677" s="8">
        <v>43597</v>
      </c>
      <c r="C677">
        <v>6702169884349</v>
      </c>
      <c r="D677">
        <f t="shared" si="31"/>
        <v>0</v>
      </c>
      <c r="E677" s="3">
        <f>Calculator!$B$6*Calculator!$B$7*Calculator!$B$8*Calculator!$B$9/('Difficulty&amp;Index_Since2017'!$C677*Calculator!$B$11)</f>
        <v>525.26262282121411</v>
      </c>
      <c r="F677" s="3">
        <f t="shared" si="32"/>
        <v>0</v>
      </c>
    </row>
    <row r="678" spans="1:6" x14ac:dyDescent="0.4">
      <c r="A678">
        <f t="shared" si="30"/>
        <v>2019</v>
      </c>
      <c r="B678" s="8">
        <v>43598</v>
      </c>
      <c r="C678">
        <v>6702169884349</v>
      </c>
      <c r="D678">
        <f t="shared" si="31"/>
        <v>0</v>
      </c>
      <c r="E678" s="3">
        <f>Calculator!$B$6*Calculator!$B$7*Calculator!$B$8*Calculator!$B$9/('Difficulty&amp;Index_Since2017'!$C678*Calculator!$B$11)</f>
        <v>525.26262282121411</v>
      </c>
      <c r="F678" s="3">
        <f t="shared" si="32"/>
        <v>0</v>
      </c>
    </row>
    <row r="679" spans="1:6" x14ac:dyDescent="0.4">
      <c r="A679">
        <f t="shared" si="30"/>
        <v>2019</v>
      </c>
      <c r="B679" s="8">
        <v>43599</v>
      </c>
      <c r="C679">
        <v>6702169884349</v>
      </c>
      <c r="D679">
        <f t="shared" si="31"/>
        <v>0</v>
      </c>
      <c r="E679" s="3">
        <f>Calculator!$B$6*Calculator!$B$7*Calculator!$B$8*Calculator!$B$9/('Difficulty&amp;Index_Since2017'!$C679*Calculator!$B$11)</f>
        <v>525.26262282121411</v>
      </c>
      <c r="F679" s="3">
        <f t="shared" si="32"/>
        <v>0</v>
      </c>
    </row>
    <row r="680" spans="1:6" x14ac:dyDescent="0.4">
      <c r="A680">
        <f t="shared" si="30"/>
        <v>2019</v>
      </c>
      <c r="B680" s="8">
        <v>43600</v>
      </c>
      <c r="C680">
        <v>6702169884349</v>
      </c>
      <c r="D680">
        <f t="shared" si="31"/>
        <v>0</v>
      </c>
      <c r="E680" s="3">
        <f>Calculator!$B$6*Calculator!$B$7*Calculator!$B$8*Calculator!$B$9/('Difficulty&amp;Index_Since2017'!$C680*Calculator!$B$11)</f>
        <v>525.26262282121411</v>
      </c>
      <c r="F680" s="3">
        <f t="shared" si="32"/>
        <v>0</v>
      </c>
    </row>
    <row r="681" spans="1:6" x14ac:dyDescent="0.4">
      <c r="A681">
        <f t="shared" si="30"/>
        <v>2019</v>
      </c>
      <c r="B681" s="8">
        <v>43601</v>
      </c>
      <c r="C681">
        <v>6702169884349</v>
      </c>
      <c r="D681">
        <f t="shared" si="31"/>
        <v>0</v>
      </c>
      <c r="E681" s="3">
        <f>Calculator!$B$6*Calculator!$B$7*Calculator!$B$8*Calculator!$B$9/('Difficulty&amp;Index_Since2017'!$C681*Calculator!$B$11)</f>
        <v>525.26262282121411</v>
      </c>
      <c r="F681" s="3">
        <f t="shared" si="32"/>
        <v>0</v>
      </c>
    </row>
    <row r="682" spans="1:6" x14ac:dyDescent="0.4">
      <c r="A682">
        <f t="shared" si="30"/>
        <v>2019</v>
      </c>
      <c r="B682" s="8">
        <v>43602</v>
      </c>
      <c r="C682">
        <v>6702169884349</v>
      </c>
      <c r="D682">
        <f t="shared" si="31"/>
        <v>0</v>
      </c>
      <c r="E682" s="3">
        <f>Calculator!$B$6*Calculator!$B$7*Calculator!$B$8*Calculator!$B$9/('Difficulty&amp;Index_Since2017'!$C682*Calculator!$B$11)</f>
        <v>525.26262282121411</v>
      </c>
      <c r="F682" s="3">
        <f t="shared" si="32"/>
        <v>0</v>
      </c>
    </row>
    <row r="683" spans="1:6" x14ac:dyDescent="0.4">
      <c r="A683">
        <f t="shared" si="30"/>
        <v>2019</v>
      </c>
      <c r="B683" s="8">
        <v>43603</v>
      </c>
      <c r="C683">
        <v>6703779555092.79</v>
      </c>
      <c r="D683">
        <v>0</v>
      </c>
      <c r="E683" s="3">
        <f>Calculator!$B$6*Calculator!$B$7*Calculator!$B$8*Calculator!$B$9/('Difficulty&amp;Index_Since2017'!$C683*Calculator!$B$11)</f>
        <v>525.13649995726655</v>
      </c>
      <c r="F683" s="3">
        <v>0</v>
      </c>
    </row>
    <row r="684" spans="1:6" x14ac:dyDescent="0.4">
      <c r="A684">
        <f t="shared" si="30"/>
        <v>2019</v>
      </c>
      <c r="B684" s="8">
        <v>43604</v>
      </c>
      <c r="C684" s="3">
        <v>6704632680587</v>
      </c>
      <c r="D684" s="3">
        <f>C684-C682</f>
        <v>2462796238</v>
      </c>
      <c r="E684" s="2">
        <f>Calculator!$B$6*Calculator!$B$7*Calculator!$B$8*Calculator!$B$9/('Difficulty&amp;Index_Since2017'!$C684*Calculator!$B$11)</f>
        <v>525.06967939342701</v>
      </c>
      <c r="F684" s="2">
        <f>E684-E682</f>
        <v>-0.19294342778709961</v>
      </c>
    </row>
    <row r="685" spans="1:6" x14ac:dyDescent="0.4">
      <c r="A685">
        <f t="shared" si="30"/>
        <v>2019</v>
      </c>
      <c r="B685" s="8">
        <v>43605</v>
      </c>
      <c r="C685">
        <v>6704632680587</v>
      </c>
      <c r="D685">
        <f t="shared" si="31"/>
        <v>0</v>
      </c>
      <c r="E685" s="3">
        <f>Calculator!$B$6*Calculator!$B$7*Calculator!$B$8*Calculator!$B$9/('Difficulty&amp;Index_Since2017'!$C685*Calculator!$B$11)</f>
        <v>525.06967939342701</v>
      </c>
      <c r="F685" s="3">
        <f t="shared" si="32"/>
        <v>0</v>
      </c>
    </row>
    <row r="686" spans="1:6" x14ac:dyDescent="0.4">
      <c r="A686">
        <f t="shared" si="30"/>
        <v>2019</v>
      </c>
      <c r="B686" s="8">
        <v>43606</v>
      </c>
      <c r="C686">
        <v>6704632680587</v>
      </c>
      <c r="D686">
        <f t="shared" si="31"/>
        <v>0</v>
      </c>
      <c r="E686" s="3">
        <f>Calculator!$B$6*Calculator!$B$7*Calculator!$B$8*Calculator!$B$9/('Difficulty&amp;Index_Since2017'!$C686*Calculator!$B$11)</f>
        <v>525.06967939342701</v>
      </c>
      <c r="F686" s="3">
        <f t="shared" si="32"/>
        <v>0</v>
      </c>
    </row>
    <row r="687" spans="1:6" x14ac:dyDescent="0.4">
      <c r="A687">
        <f t="shared" si="30"/>
        <v>2019</v>
      </c>
      <c r="B687" s="8">
        <v>43607</v>
      </c>
      <c r="C687">
        <v>6704632680587</v>
      </c>
      <c r="D687">
        <f t="shared" si="31"/>
        <v>0</v>
      </c>
      <c r="E687" s="3">
        <f>Calculator!$B$6*Calculator!$B$7*Calculator!$B$8*Calculator!$B$9/('Difficulty&amp;Index_Since2017'!$C687*Calculator!$B$11)</f>
        <v>525.06967939342701</v>
      </c>
      <c r="F687" s="3">
        <f t="shared" si="32"/>
        <v>0</v>
      </c>
    </row>
    <row r="688" spans="1:6" x14ac:dyDescent="0.4">
      <c r="A688">
        <f t="shared" si="30"/>
        <v>2019</v>
      </c>
      <c r="B688" s="8">
        <v>43608</v>
      </c>
      <c r="C688">
        <v>6704632680587</v>
      </c>
      <c r="D688">
        <f t="shared" si="31"/>
        <v>0</v>
      </c>
      <c r="E688" s="3">
        <f>Calculator!$B$6*Calculator!$B$7*Calculator!$B$8*Calculator!$B$9/('Difficulty&amp;Index_Since2017'!$C688*Calculator!$B$11)</f>
        <v>525.06967939342701</v>
      </c>
      <c r="F688" s="3">
        <f t="shared" si="32"/>
        <v>0</v>
      </c>
    </row>
    <row r="689" spans="1:6" x14ac:dyDescent="0.4">
      <c r="A689">
        <f t="shared" si="30"/>
        <v>2019</v>
      </c>
      <c r="B689" s="8">
        <v>43609</v>
      </c>
      <c r="C689">
        <v>6704632680587</v>
      </c>
      <c r="D689">
        <f t="shared" si="31"/>
        <v>0</v>
      </c>
      <c r="E689" s="3">
        <f>Calculator!$B$6*Calculator!$B$7*Calculator!$B$8*Calculator!$B$9/('Difficulty&amp;Index_Since2017'!$C689*Calculator!$B$11)</f>
        <v>525.06967939342701</v>
      </c>
      <c r="F689" s="3">
        <f t="shared" si="32"/>
        <v>0</v>
      </c>
    </row>
    <row r="690" spans="1:6" x14ac:dyDescent="0.4">
      <c r="A690">
        <f t="shared" si="30"/>
        <v>2019</v>
      </c>
      <c r="B690" s="8">
        <v>43610</v>
      </c>
      <c r="C690">
        <v>6704632680587</v>
      </c>
      <c r="D690">
        <f t="shared" si="31"/>
        <v>0</v>
      </c>
      <c r="E690" s="3">
        <f>Calculator!$B$6*Calculator!$B$7*Calculator!$B$8*Calculator!$B$9/('Difficulty&amp;Index_Since2017'!$C690*Calculator!$B$11)</f>
        <v>525.06967939342701</v>
      </c>
      <c r="F690" s="3">
        <f t="shared" si="32"/>
        <v>0</v>
      </c>
    </row>
    <row r="691" spans="1:6" x14ac:dyDescent="0.4">
      <c r="A691">
        <f t="shared" si="30"/>
        <v>2019</v>
      </c>
      <c r="B691" s="8">
        <v>43611</v>
      </c>
      <c r="C691">
        <v>6704632680587</v>
      </c>
      <c r="D691">
        <f t="shared" si="31"/>
        <v>0</v>
      </c>
      <c r="E691" s="3">
        <f>Calculator!$B$6*Calculator!$B$7*Calculator!$B$8*Calculator!$B$9/('Difficulty&amp;Index_Since2017'!$C691*Calculator!$B$11)</f>
        <v>525.06967939342701</v>
      </c>
      <c r="F691" s="3">
        <f t="shared" si="32"/>
        <v>0</v>
      </c>
    </row>
    <row r="692" spans="1:6" x14ac:dyDescent="0.4">
      <c r="A692">
        <f t="shared" si="30"/>
        <v>2019</v>
      </c>
      <c r="B692" s="8">
        <v>43612</v>
      </c>
      <c r="C692">
        <v>6704632680587</v>
      </c>
      <c r="D692">
        <f t="shared" si="31"/>
        <v>0</v>
      </c>
      <c r="E692" s="3">
        <f>Calculator!$B$6*Calculator!$B$7*Calculator!$B$8*Calculator!$B$9/('Difficulty&amp;Index_Since2017'!$C692*Calculator!$B$11)</f>
        <v>525.06967939342701</v>
      </c>
      <c r="F692" s="3">
        <f t="shared" si="32"/>
        <v>0</v>
      </c>
    </row>
    <row r="693" spans="1:6" x14ac:dyDescent="0.4">
      <c r="A693">
        <f t="shared" si="30"/>
        <v>2019</v>
      </c>
      <c r="B693" s="8">
        <v>43613</v>
      </c>
      <c r="C693">
        <v>6704632680587</v>
      </c>
      <c r="D693">
        <f t="shared" si="31"/>
        <v>0</v>
      </c>
      <c r="E693" s="3">
        <f>Calculator!$B$6*Calculator!$B$7*Calculator!$B$8*Calculator!$B$9/('Difficulty&amp;Index_Since2017'!$C693*Calculator!$B$11)</f>
        <v>525.06967939342701</v>
      </c>
      <c r="F693" s="3">
        <f t="shared" si="32"/>
        <v>0</v>
      </c>
    </row>
    <row r="694" spans="1:6" x14ac:dyDescent="0.4">
      <c r="A694">
        <f t="shared" si="30"/>
        <v>2019</v>
      </c>
      <c r="B694" s="8">
        <v>43614</v>
      </c>
      <c r="C694">
        <v>6704632680587</v>
      </c>
      <c r="D694">
        <f t="shared" si="31"/>
        <v>0</v>
      </c>
      <c r="E694" s="3">
        <f>Calculator!$B$6*Calculator!$B$7*Calculator!$B$8*Calculator!$B$9/('Difficulty&amp;Index_Since2017'!$C694*Calculator!$B$11)</f>
        <v>525.06967939342701</v>
      </c>
      <c r="F694" s="3">
        <f t="shared" si="32"/>
        <v>0</v>
      </c>
    </row>
    <row r="695" spans="1:6" x14ac:dyDescent="0.4">
      <c r="A695">
        <f t="shared" si="30"/>
        <v>2019</v>
      </c>
      <c r="B695" s="8">
        <v>43615</v>
      </c>
      <c r="C695">
        <v>6747104132834.46</v>
      </c>
      <c r="D695">
        <v>0</v>
      </c>
      <c r="E695" s="3">
        <f>Calculator!$B$6*Calculator!$B$7*Calculator!$B$8*Calculator!$B$9/('Difficulty&amp;Index_Since2017'!$C695*Calculator!$B$11)</f>
        <v>521.76448780665078</v>
      </c>
      <c r="F695" s="3">
        <v>0</v>
      </c>
    </row>
    <row r="696" spans="1:6" x14ac:dyDescent="0.4">
      <c r="A696">
        <f t="shared" si="30"/>
        <v>2019</v>
      </c>
      <c r="B696" s="8">
        <v>43616</v>
      </c>
      <c r="C696" s="3">
        <v>7459680720542</v>
      </c>
      <c r="D696" s="3">
        <f>C696-C694</f>
        <v>755048039955</v>
      </c>
      <c r="E696" s="2">
        <f>Calculator!$B$6*Calculator!$B$7*Calculator!$B$8*Calculator!$B$9/('Difficulty&amp;Index_Since2017'!$C696*Calculator!$B$11)</f>
        <v>471.92359350612077</v>
      </c>
      <c r="F696" s="2">
        <f>E696-E694</f>
        <v>-53.146085887306242</v>
      </c>
    </row>
    <row r="697" spans="1:6" x14ac:dyDescent="0.4">
      <c r="A697">
        <f t="shared" si="30"/>
        <v>2019</v>
      </c>
      <c r="B697" s="8">
        <v>43617</v>
      </c>
      <c r="C697">
        <v>7459680720542</v>
      </c>
      <c r="D697">
        <f t="shared" si="31"/>
        <v>0</v>
      </c>
      <c r="E697" s="3">
        <f>Calculator!$B$6*Calculator!$B$7*Calculator!$B$8*Calculator!$B$9/('Difficulty&amp;Index_Since2017'!$C697*Calculator!$B$11)</f>
        <v>471.92359350612077</v>
      </c>
      <c r="F697" s="3">
        <f t="shared" si="32"/>
        <v>0</v>
      </c>
    </row>
    <row r="698" spans="1:6" x14ac:dyDescent="0.4">
      <c r="A698">
        <f t="shared" si="30"/>
        <v>2019</v>
      </c>
      <c r="B698" s="8">
        <v>43618</v>
      </c>
      <c r="C698">
        <v>7459680720542</v>
      </c>
      <c r="D698">
        <f t="shared" si="31"/>
        <v>0</v>
      </c>
      <c r="E698" s="3">
        <f>Calculator!$B$6*Calculator!$B$7*Calculator!$B$8*Calculator!$B$9/('Difficulty&amp;Index_Since2017'!$C698*Calculator!$B$11)</f>
        <v>471.92359350612077</v>
      </c>
      <c r="F698" s="3">
        <f t="shared" si="32"/>
        <v>0</v>
      </c>
    </row>
    <row r="699" spans="1:6" x14ac:dyDescent="0.4">
      <c r="A699">
        <f t="shared" si="30"/>
        <v>2019</v>
      </c>
      <c r="B699" s="8">
        <v>43619</v>
      </c>
      <c r="C699">
        <v>7459680720542</v>
      </c>
      <c r="D699">
        <f t="shared" si="31"/>
        <v>0</v>
      </c>
      <c r="E699" s="3">
        <f>Calculator!$B$6*Calculator!$B$7*Calculator!$B$8*Calculator!$B$9/('Difficulty&amp;Index_Since2017'!$C699*Calculator!$B$11)</f>
        <v>471.92359350612077</v>
      </c>
      <c r="F699" s="3">
        <f t="shared" si="32"/>
        <v>0</v>
      </c>
    </row>
    <row r="700" spans="1:6" x14ac:dyDescent="0.4">
      <c r="A700">
        <f t="shared" si="30"/>
        <v>2019</v>
      </c>
      <c r="B700" s="8">
        <v>43620</v>
      </c>
      <c r="C700">
        <v>7459680720542</v>
      </c>
      <c r="D700">
        <f t="shared" si="31"/>
        <v>0</v>
      </c>
      <c r="E700" s="3">
        <f>Calculator!$B$6*Calculator!$B$7*Calculator!$B$8*Calculator!$B$9/('Difficulty&amp;Index_Since2017'!$C700*Calculator!$B$11)</f>
        <v>471.92359350612077</v>
      </c>
      <c r="F700" s="3">
        <f t="shared" si="32"/>
        <v>0</v>
      </c>
    </row>
    <row r="701" spans="1:6" x14ac:dyDescent="0.4">
      <c r="A701">
        <f t="shared" si="30"/>
        <v>2019</v>
      </c>
      <c r="B701" s="8">
        <v>43621</v>
      </c>
      <c r="C701">
        <v>7459680720542</v>
      </c>
      <c r="D701">
        <f t="shared" si="31"/>
        <v>0</v>
      </c>
      <c r="E701" s="3">
        <f>Calculator!$B$6*Calculator!$B$7*Calculator!$B$8*Calculator!$B$9/('Difficulty&amp;Index_Since2017'!$C701*Calculator!$B$11)</f>
        <v>471.92359350612077</v>
      </c>
      <c r="F701" s="3">
        <f t="shared" si="32"/>
        <v>0</v>
      </c>
    </row>
    <row r="702" spans="1:6" x14ac:dyDescent="0.4">
      <c r="A702">
        <f t="shared" si="30"/>
        <v>2019</v>
      </c>
      <c r="B702" s="8">
        <v>43622</v>
      </c>
      <c r="C702">
        <v>7459680720542</v>
      </c>
      <c r="D702">
        <f t="shared" si="31"/>
        <v>0</v>
      </c>
      <c r="E702" s="3">
        <f>Calculator!$B$6*Calculator!$B$7*Calculator!$B$8*Calculator!$B$9/('Difficulty&amp;Index_Since2017'!$C702*Calculator!$B$11)</f>
        <v>471.92359350612077</v>
      </c>
      <c r="F702" s="3">
        <f t="shared" si="32"/>
        <v>0</v>
      </c>
    </row>
    <row r="703" spans="1:6" x14ac:dyDescent="0.4">
      <c r="A703">
        <f t="shared" si="30"/>
        <v>2019</v>
      </c>
      <c r="B703" s="8">
        <v>43623</v>
      </c>
      <c r="C703">
        <v>7459680720542</v>
      </c>
      <c r="D703">
        <f t="shared" si="31"/>
        <v>0</v>
      </c>
      <c r="E703" s="3">
        <f>Calculator!$B$6*Calculator!$B$7*Calculator!$B$8*Calculator!$B$9/('Difficulty&amp;Index_Since2017'!$C703*Calculator!$B$11)</f>
        <v>471.92359350612077</v>
      </c>
      <c r="F703" s="3">
        <f t="shared" si="32"/>
        <v>0</v>
      </c>
    </row>
    <row r="704" spans="1:6" x14ac:dyDescent="0.4">
      <c r="A704">
        <f t="shared" si="30"/>
        <v>2019</v>
      </c>
      <c r="B704" s="8">
        <v>43624</v>
      </c>
      <c r="C704">
        <v>7459680720542</v>
      </c>
      <c r="D704">
        <f t="shared" si="31"/>
        <v>0</v>
      </c>
      <c r="E704" s="3">
        <f>Calculator!$B$6*Calculator!$B$7*Calculator!$B$8*Calculator!$B$9/('Difficulty&amp;Index_Since2017'!$C704*Calculator!$B$11)</f>
        <v>471.92359350612077</v>
      </c>
      <c r="F704" s="3">
        <f t="shared" si="32"/>
        <v>0</v>
      </c>
    </row>
    <row r="705" spans="1:6" x14ac:dyDescent="0.4">
      <c r="A705">
        <f t="shared" si="30"/>
        <v>2019</v>
      </c>
      <c r="B705" s="8">
        <v>43625</v>
      </c>
      <c r="C705">
        <v>7459680720542</v>
      </c>
      <c r="D705">
        <f t="shared" si="31"/>
        <v>0</v>
      </c>
      <c r="E705" s="3">
        <f>Calculator!$B$6*Calculator!$B$7*Calculator!$B$8*Calculator!$B$9/('Difficulty&amp;Index_Since2017'!$C705*Calculator!$B$11)</f>
        <v>471.92359350612077</v>
      </c>
      <c r="F705" s="3">
        <f t="shared" si="32"/>
        <v>0</v>
      </c>
    </row>
    <row r="706" spans="1:6" x14ac:dyDescent="0.4">
      <c r="A706">
        <f t="shared" si="30"/>
        <v>2019</v>
      </c>
      <c r="B706" s="8">
        <v>43626</v>
      </c>
      <c r="C706">
        <v>7459680720542</v>
      </c>
      <c r="D706">
        <f t="shared" si="31"/>
        <v>0</v>
      </c>
      <c r="E706" s="3">
        <f>Calculator!$B$6*Calculator!$B$7*Calculator!$B$8*Calculator!$B$9/('Difficulty&amp;Index_Since2017'!$C706*Calculator!$B$11)</f>
        <v>471.92359350612077</v>
      </c>
      <c r="F706" s="3">
        <f t="shared" si="32"/>
        <v>0</v>
      </c>
    </row>
    <row r="707" spans="1:6" x14ac:dyDescent="0.4">
      <c r="A707">
        <f t="shared" ref="A707:A731" si="33">YEAR(B707)</f>
        <v>2019</v>
      </c>
      <c r="B707" s="8">
        <v>43627</v>
      </c>
      <c r="C707">
        <v>7459680720542</v>
      </c>
      <c r="D707">
        <f t="shared" si="31"/>
        <v>0</v>
      </c>
      <c r="E707" s="3">
        <f>Calculator!$B$6*Calculator!$B$7*Calculator!$B$8*Calculator!$B$9/('Difficulty&amp;Index_Since2017'!$C707*Calculator!$B$11)</f>
        <v>471.92359350612077</v>
      </c>
      <c r="F707" s="3">
        <f t="shared" si="32"/>
        <v>0</v>
      </c>
    </row>
    <row r="708" spans="1:6" x14ac:dyDescent="0.4">
      <c r="A708">
        <f t="shared" si="33"/>
        <v>2019</v>
      </c>
      <c r="B708" s="8">
        <v>43628</v>
      </c>
      <c r="C708">
        <v>7459680720542</v>
      </c>
      <c r="D708">
        <f t="shared" ref="D708:D731" si="34">C708-C707</f>
        <v>0</v>
      </c>
      <c r="E708" s="3">
        <f>Calculator!$B$6*Calculator!$B$7*Calculator!$B$8*Calculator!$B$9/('Difficulty&amp;Index_Since2017'!$C708*Calculator!$B$11)</f>
        <v>471.92359350612077</v>
      </c>
      <c r="F708" s="3">
        <f t="shared" ref="F708:F731" si="35">E708-E707</f>
        <v>0</v>
      </c>
    </row>
    <row r="709" spans="1:6" x14ac:dyDescent="0.4">
      <c r="A709">
        <f t="shared" si="33"/>
        <v>2019</v>
      </c>
      <c r="B709" s="8">
        <v>43629</v>
      </c>
      <c r="C709">
        <v>7459680720542</v>
      </c>
      <c r="D709">
        <f t="shared" si="34"/>
        <v>0</v>
      </c>
      <c r="E709" s="3">
        <f>Calculator!$B$6*Calculator!$B$7*Calculator!$B$8*Calculator!$B$9/('Difficulty&amp;Index_Since2017'!$C709*Calculator!$B$11)</f>
        <v>471.92359350612077</v>
      </c>
      <c r="F709" s="3">
        <f t="shared" si="35"/>
        <v>0</v>
      </c>
    </row>
    <row r="710" spans="1:6" x14ac:dyDescent="0.4">
      <c r="A710">
        <f t="shared" si="33"/>
        <v>2019</v>
      </c>
      <c r="B710" s="8">
        <v>43630</v>
      </c>
      <c r="C710">
        <v>7411481913588.0098</v>
      </c>
      <c r="D710">
        <v>0</v>
      </c>
      <c r="E710" s="3">
        <f>Calculator!$B$6*Calculator!$B$7*Calculator!$B$8*Calculator!$B$9/('Difficulty&amp;Index_Since2017'!$C710*Calculator!$B$11)</f>
        <v>474.99263616798476</v>
      </c>
      <c r="F710" s="3">
        <v>0</v>
      </c>
    </row>
    <row r="711" spans="1:6" x14ac:dyDescent="0.4">
      <c r="A711">
        <f t="shared" si="33"/>
        <v>2019</v>
      </c>
      <c r="B711" s="8">
        <v>43631</v>
      </c>
      <c r="C711" s="3">
        <v>7409399249090</v>
      </c>
      <c r="D711" s="3">
        <f>C711-C709</f>
        <v>-50281471452</v>
      </c>
      <c r="E711" s="2">
        <f>Calculator!$B$6*Calculator!$B$7*Calculator!$B$8*Calculator!$B$9/('Difficulty&amp;Index_Since2017'!$C711*Calculator!$B$11)</f>
        <v>475.1261490570742</v>
      </c>
      <c r="F711" s="2">
        <f>E711-E709</f>
        <v>3.2025555509534342</v>
      </c>
    </row>
    <row r="712" spans="1:6" x14ac:dyDescent="0.4">
      <c r="A712">
        <f t="shared" si="33"/>
        <v>2019</v>
      </c>
      <c r="B712" s="8">
        <v>43632</v>
      </c>
      <c r="C712">
        <v>7409399249090</v>
      </c>
      <c r="D712">
        <f t="shared" si="34"/>
        <v>0</v>
      </c>
      <c r="E712" s="3">
        <f>Calculator!$B$6*Calculator!$B$7*Calculator!$B$8*Calculator!$B$9/('Difficulty&amp;Index_Since2017'!$C712*Calculator!$B$11)</f>
        <v>475.1261490570742</v>
      </c>
      <c r="F712" s="3">
        <f t="shared" si="35"/>
        <v>0</v>
      </c>
    </row>
    <row r="713" spans="1:6" x14ac:dyDescent="0.4">
      <c r="A713">
        <f t="shared" si="33"/>
        <v>2019</v>
      </c>
      <c r="B713" s="8">
        <v>43633</v>
      </c>
      <c r="C713">
        <v>7409399249090</v>
      </c>
      <c r="D713">
        <f t="shared" si="34"/>
        <v>0</v>
      </c>
      <c r="E713" s="3">
        <f>Calculator!$B$6*Calculator!$B$7*Calculator!$B$8*Calculator!$B$9/('Difficulty&amp;Index_Since2017'!$C713*Calculator!$B$11)</f>
        <v>475.1261490570742</v>
      </c>
      <c r="F713" s="3">
        <f t="shared" si="35"/>
        <v>0</v>
      </c>
    </row>
    <row r="714" spans="1:6" x14ac:dyDescent="0.4">
      <c r="A714">
        <f t="shared" si="33"/>
        <v>2019</v>
      </c>
      <c r="B714" s="8">
        <v>43634</v>
      </c>
      <c r="C714">
        <v>7409399249090</v>
      </c>
      <c r="D714">
        <f t="shared" si="34"/>
        <v>0</v>
      </c>
      <c r="E714" s="3">
        <f>Calculator!$B$6*Calculator!$B$7*Calculator!$B$8*Calculator!$B$9/('Difficulty&amp;Index_Since2017'!$C714*Calculator!$B$11)</f>
        <v>475.1261490570742</v>
      </c>
      <c r="F714" s="3">
        <f t="shared" si="35"/>
        <v>0</v>
      </c>
    </row>
    <row r="715" spans="1:6" x14ac:dyDescent="0.4">
      <c r="A715">
        <f t="shared" si="33"/>
        <v>2019</v>
      </c>
      <c r="B715" s="8">
        <v>43635</v>
      </c>
      <c r="C715">
        <v>7409399249090</v>
      </c>
      <c r="D715">
        <f t="shared" si="34"/>
        <v>0</v>
      </c>
      <c r="E715" s="3">
        <f>Calculator!$B$6*Calculator!$B$7*Calculator!$B$8*Calculator!$B$9/('Difficulty&amp;Index_Since2017'!$C715*Calculator!$B$11)</f>
        <v>475.1261490570742</v>
      </c>
      <c r="F715" s="3">
        <f t="shared" si="35"/>
        <v>0</v>
      </c>
    </row>
    <row r="716" spans="1:6" x14ac:dyDescent="0.4">
      <c r="A716">
        <f t="shared" si="33"/>
        <v>2019</v>
      </c>
      <c r="B716" s="8">
        <v>43636</v>
      </c>
      <c r="C716">
        <v>7409399249090</v>
      </c>
      <c r="D716">
        <f t="shared" si="34"/>
        <v>0</v>
      </c>
      <c r="E716" s="3">
        <f>Calculator!$B$6*Calculator!$B$7*Calculator!$B$8*Calculator!$B$9/('Difficulty&amp;Index_Since2017'!$C716*Calculator!$B$11)</f>
        <v>475.1261490570742</v>
      </c>
      <c r="F716" s="3">
        <f t="shared" si="35"/>
        <v>0</v>
      </c>
    </row>
    <row r="717" spans="1:6" x14ac:dyDescent="0.4">
      <c r="A717">
        <f t="shared" si="33"/>
        <v>2019</v>
      </c>
      <c r="B717" s="8">
        <v>43637</v>
      </c>
      <c r="C717">
        <v>7409399249090</v>
      </c>
      <c r="D717">
        <f t="shared" si="34"/>
        <v>0</v>
      </c>
      <c r="E717" s="3">
        <f>Calculator!$B$6*Calculator!$B$7*Calculator!$B$8*Calculator!$B$9/('Difficulty&amp;Index_Since2017'!$C717*Calculator!$B$11)</f>
        <v>475.1261490570742</v>
      </c>
      <c r="F717" s="3">
        <f t="shared" si="35"/>
        <v>0</v>
      </c>
    </row>
    <row r="718" spans="1:6" x14ac:dyDescent="0.4">
      <c r="A718">
        <f t="shared" si="33"/>
        <v>2019</v>
      </c>
      <c r="B718" s="8">
        <v>43638</v>
      </c>
      <c r="C718">
        <v>7409399249090</v>
      </c>
      <c r="D718">
        <f t="shared" si="34"/>
        <v>0</v>
      </c>
      <c r="E718" s="3">
        <f>Calculator!$B$6*Calculator!$B$7*Calculator!$B$8*Calculator!$B$9/('Difficulty&amp;Index_Since2017'!$C718*Calculator!$B$11)</f>
        <v>475.1261490570742</v>
      </c>
      <c r="F718" s="3">
        <f t="shared" si="35"/>
        <v>0</v>
      </c>
    </row>
    <row r="719" spans="1:6" x14ac:dyDescent="0.4">
      <c r="A719">
        <f t="shared" si="33"/>
        <v>2019</v>
      </c>
      <c r="B719" s="8">
        <v>43639</v>
      </c>
      <c r="C719">
        <v>7409399249090</v>
      </c>
      <c r="D719">
        <f t="shared" si="34"/>
        <v>0</v>
      </c>
      <c r="E719" s="3">
        <f>Calculator!$B$6*Calculator!$B$7*Calculator!$B$8*Calculator!$B$9/('Difficulty&amp;Index_Since2017'!$C719*Calculator!$B$11)</f>
        <v>475.1261490570742</v>
      </c>
      <c r="F719" s="3">
        <f t="shared" si="35"/>
        <v>0</v>
      </c>
    </row>
    <row r="720" spans="1:6" x14ac:dyDescent="0.4">
      <c r="A720">
        <f t="shared" si="33"/>
        <v>2019</v>
      </c>
      <c r="B720" s="8">
        <v>43640</v>
      </c>
      <c r="C720">
        <v>7409399249090</v>
      </c>
      <c r="D720">
        <f t="shared" si="34"/>
        <v>0</v>
      </c>
      <c r="E720" s="3">
        <f>Calculator!$B$6*Calculator!$B$7*Calculator!$B$8*Calculator!$B$9/('Difficulty&amp;Index_Since2017'!$C720*Calculator!$B$11)</f>
        <v>475.1261490570742</v>
      </c>
      <c r="F720" s="3">
        <f t="shared" si="35"/>
        <v>0</v>
      </c>
    </row>
    <row r="721" spans="1:6" x14ac:dyDescent="0.4">
      <c r="A721">
        <f t="shared" si="33"/>
        <v>2019</v>
      </c>
      <c r="B721" s="8">
        <v>43641</v>
      </c>
      <c r="C721">
        <v>7409399249090</v>
      </c>
      <c r="D721">
        <f t="shared" si="34"/>
        <v>0</v>
      </c>
      <c r="E721" s="3">
        <f>Calculator!$B$6*Calculator!$B$7*Calculator!$B$8*Calculator!$B$9/('Difficulty&amp;Index_Since2017'!$C721*Calculator!$B$11)</f>
        <v>475.1261490570742</v>
      </c>
      <c r="F721" s="3">
        <f t="shared" si="35"/>
        <v>0</v>
      </c>
    </row>
    <row r="722" spans="1:6" x14ac:dyDescent="0.4">
      <c r="A722">
        <f t="shared" si="33"/>
        <v>2019</v>
      </c>
      <c r="B722" s="8">
        <v>43642</v>
      </c>
      <c r="C722">
        <v>7409399249090</v>
      </c>
      <c r="D722">
        <f t="shared" si="34"/>
        <v>0</v>
      </c>
      <c r="E722" s="3">
        <f>Calculator!$B$6*Calculator!$B$7*Calculator!$B$8*Calculator!$B$9/('Difficulty&amp;Index_Since2017'!$C722*Calculator!$B$11)</f>
        <v>475.1261490570742</v>
      </c>
      <c r="F722" s="3">
        <f t="shared" si="35"/>
        <v>0</v>
      </c>
    </row>
    <row r="723" spans="1:6" x14ac:dyDescent="0.4">
      <c r="A723">
        <f t="shared" si="33"/>
        <v>2019</v>
      </c>
      <c r="B723" s="8">
        <v>43643</v>
      </c>
      <c r="C723">
        <v>7868124124772.8096</v>
      </c>
      <c r="D723">
        <v>0</v>
      </c>
      <c r="E723" s="3">
        <f>Calculator!$B$6*Calculator!$B$7*Calculator!$B$8*Calculator!$B$9/('Difficulty&amp;Index_Since2017'!$C723*Calculator!$B$11)</f>
        <v>447.42549510149723</v>
      </c>
      <c r="F723" s="3">
        <v>0</v>
      </c>
    </row>
    <row r="724" spans="1:6" x14ac:dyDescent="0.4">
      <c r="A724">
        <f t="shared" si="33"/>
        <v>2019</v>
      </c>
      <c r="B724" s="8">
        <v>43644</v>
      </c>
      <c r="C724" s="3">
        <v>7934713219630</v>
      </c>
      <c r="D724" s="3">
        <f>C724-C722</f>
        <v>525313970540</v>
      </c>
      <c r="E724" s="2">
        <f>Calculator!$B$6*Calculator!$B$7*Calculator!$B$8*Calculator!$B$9/('Difficulty&amp;Index_Since2017'!$C724*Calculator!$B$11)</f>
        <v>443.67064500040834</v>
      </c>
      <c r="F724" s="2">
        <f>E724-E722</f>
        <v>-31.455504056665859</v>
      </c>
    </row>
    <row r="725" spans="1:6" x14ac:dyDescent="0.4">
      <c r="A725">
        <f t="shared" si="33"/>
        <v>2019</v>
      </c>
      <c r="B725" s="8">
        <v>43645</v>
      </c>
      <c r="C725">
        <v>7934713219630</v>
      </c>
      <c r="D725">
        <f t="shared" si="34"/>
        <v>0</v>
      </c>
      <c r="E725" s="3">
        <f>Calculator!$B$6*Calculator!$B$7*Calculator!$B$8*Calculator!$B$9/('Difficulty&amp;Index_Since2017'!$C725*Calculator!$B$11)</f>
        <v>443.67064500040834</v>
      </c>
      <c r="F725" s="3">
        <f t="shared" si="35"/>
        <v>0</v>
      </c>
    </row>
    <row r="726" spans="1:6" x14ac:dyDescent="0.4">
      <c r="A726">
        <f t="shared" si="33"/>
        <v>2019</v>
      </c>
      <c r="B726" s="8">
        <v>43646</v>
      </c>
      <c r="C726">
        <v>7934713219630</v>
      </c>
      <c r="D726">
        <f t="shared" si="34"/>
        <v>0</v>
      </c>
      <c r="E726" s="3">
        <f>Calculator!$B$6*Calculator!$B$7*Calculator!$B$8*Calculator!$B$9/('Difficulty&amp;Index_Since2017'!$C726*Calculator!$B$11)</f>
        <v>443.67064500040834</v>
      </c>
      <c r="F726" s="3">
        <f t="shared" si="35"/>
        <v>0</v>
      </c>
    </row>
    <row r="727" spans="1:6" x14ac:dyDescent="0.4">
      <c r="A727">
        <f t="shared" si="33"/>
        <v>2019</v>
      </c>
      <c r="B727" s="8">
        <v>43647</v>
      </c>
      <c r="C727">
        <v>7934713219630</v>
      </c>
      <c r="D727">
        <f t="shared" si="34"/>
        <v>0</v>
      </c>
      <c r="E727" s="3">
        <f>Calculator!$B$6*Calculator!$B$7*Calculator!$B$8*Calculator!$B$9/('Difficulty&amp;Index_Since2017'!$C727*Calculator!$B$11)</f>
        <v>443.67064500040834</v>
      </c>
      <c r="F727" s="3">
        <f t="shared" si="35"/>
        <v>0</v>
      </c>
    </row>
    <row r="728" spans="1:6" x14ac:dyDescent="0.4">
      <c r="A728">
        <f t="shared" si="33"/>
        <v>2019</v>
      </c>
      <c r="B728" s="8">
        <v>43648</v>
      </c>
      <c r="C728">
        <v>7934713219630</v>
      </c>
      <c r="D728">
        <f t="shared" si="34"/>
        <v>0</v>
      </c>
      <c r="E728" s="3">
        <f>Calculator!$B$6*Calculator!$B$7*Calculator!$B$8*Calculator!$B$9/('Difficulty&amp;Index_Since2017'!$C728*Calculator!$B$11)</f>
        <v>443.67064500040834</v>
      </c>
      <c r="F728" s="3">
        <f t="shared" si="35"/>
        <v>0</v>
      </c>
    </row>
    <row r="729" spans="1:6" x14ac:dyDescent="0.4">
      <c r="A729">
        <f t="shared" si="33"/>
        <v>2019</v>
      </c>
      <c r="B729" s="8">
        <v>43649</v>
      </c>
      <c r="C729">
        <v>7934713219630</v>
      </c>
      <c r="D729">
        <f t="shared" si="34"/>
        <v>0</v>
      </c>
      <c r="E729" s="3">
        <f>Calculator!$B$6*Calculator!$B$7*Calculator!$B$8*Calculator!$B$9/('Difficulty&amp;Index_Since2017'!$C729*Calculator!$B$11)</f>
        <v>443.67064500040834</v>
      </c>
      <c r="F729" s="3">
        <f t="shared" si="35"/>
        <v>0</v>
      </c>
    </row>
    <row r="730" spans="1:6" x14ac:dyDescent="0.4">
      <c r="A730">
        <f t="shared" si="33"/>
        <v>2019</v>
      </c>
      <c r="B730" s="8">
        <v>43650</v>
      </c>
      <c r="C730">
        <v>7934713219630</v>
      </c>
      <c r="D730">
        <f t="shared" si="34"/>
        <v>0</v>
      </c>
      <c r="E730" s="3">
        <f>Calculator!$B$6*Calculator!$B$7*Calculator!$B$8*Calculator!$B$9/('Difficulty&amp;Index_Since2017'!$C730*Calculator!$B$11)</f>
        <v>443.67064500040834</v>
      </c>
      <c r="F730" s="3">
        <f t="shared" si="35"/>
        <v>0</v>
      </c>
    </row>
    <row r="731" spans="1:6" x14ac:dyDescent="0.4">
      <c r="A731">
        <f t="shared" si="33"/>
        <v>2019</v>
      </c>
      <c r="B731" s="8">
        <v>43651</v>
      </c>
      <c r="C731">
        <v>7934713219630</v>
      </c>
      <c r="D731">
        <f t="shared" si="34"/>
        <v>0</v>
      </c>
      <c r="E731" s="3">
        <f>Calculator!$B$6*Calculator!$B$7*Calculator!$B$8*Calculator!$B$9/('Difficulty&amp;Index_Since2017'!$C731*Calculator!$B$11)</f>
        <v>443.67064500040834</v>
      </c>
      <c r="F731" s="3">
        <f t="shared" si="35"/>
        <v>0</v>
      </c>
    </row>
  </sheetData>
  <autoFilter ref="A1:F731" xr:uid="{A367DD53-E0F7-457F-9BC1-2D6BAF7B92E0}"/>
  <phoneticPr fontId="2" type="noConversion"/>
  <pageMargins left="0.7" right="0.7" top="0.75" bottom="0.75" header="0.3" footer="0.3"/>
  <pageSetup paperSize="9" orientation="portrait" horizontalDpi="4294967294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D3DFE-0171-4D16-BD78-D37389E4E8D3}">
  <dimension ref="A4:E17"/>
  <sheetViews>
    <sheetView workbookViewId="0">
      <selection activeCell="D11" sqref="D11"/>
    </sheetView>
  </sheetViews>
  <sheetFormatPr defaultRowHeight="13.9" x14ac:dyDescent="0.4"/>
  <cols>
    <col min="1" max="1" width="15.19921875" bestFit="1" customWidth="1"/>
    <col min="2" max="2" width="26.86328125" style="3" bestFit="1" customWidth="1"/>
    <col min="3" max="3" width="12.86328125" bestFit="1" customWidth="1"/>
    <col min="4" max="4" width="24.33203125" bestFit="1" customWidth="1"/>
  </cols>
  <sheetData>
    <row r="4" spans="1:5" x14ac:dyDescent="0.4">
      <c r="A4" s="1" t="s">
        <v>0</v>
      </c>
      <c r="D4" s="18" t="s">
        <v>13</v>
      </c>
    </row>
    <row r="5" spans="1:5" x14ac:dyDescent="0.4">
      <c r="A5" s="1" t="s">
        <v>12</v>
      </c>
      <c r="B5" s="4">
        <f>B6*B7*B8*B9/(B10*B11)</f>
        <v>475.1261490570742</v>
      </c>
      <c r="D5" s="4">
        <f>D6*D7*D8*D9/(D10*D11)</f>
        <v>21972.033660498553</v>
      </c>
    </row>
    <row r="6" spans="1:5" x14ac:dyDescent="0.4">
      <c r="A6" t="s">
        <v>2</v>
      </c>
      <c r="B6" s="3">
        <f>10^18</f>
        <v>1E+18</v>
      </c>
      <c r="C6" t="s">
        <v>15</v>
      </c>
      <c r="D6" s="3">
        <f>10^12</f>
        <v>1000000000000</v>
      </c>
      <c r="E6" t="s">
        <v>9</v>
      </c>
    </row>
    <row r="7" spans="1:5" x14ac:dyDescent="0.4">
      <c r="A7" t="s">
        <v>3</v>
      </c>
      <c r="B7" s="3">
        <v>600</v>
      </c>
      <c r="C7" t="s">
        <v>4</v>
      </c>
      <c r="D7" s="3">
        <v>15</v>
      </c>
      <c r="E7" t="s">
        <v>4</v>
      </c>
    </row>
    <row r="8" spans="1:5" x14ac:dyDescent="0.4">
      <c r="A8" t="s">
        <v>5</v>
      </c>
      <c r="B8" s="3">
        <v>12.5</v>
      </c>
      <c r="C8" t="s">
        <v>6</v>
      </c>
      <c r="D8" s="3">
        <v>2</v>
      </c>
      <c r="E8" t="s">
        <v>14</v>
      </c>
    </row>
    <row r="9" spans="1:5" x14ac:dyDescent="0.4">
      <c r="A9" t="s">
        <v>7</v>
      </c>
      <c r="B9" s="3">
        <v>2016</v>
      </c>
      <c r="C9" t="s">
        <v>11</v>
      </c>
      <c r="D9" s="3">
        <f>4*60*24*14</f>
        <v>80640</v>
      </c>
      <c r="E9" t="s">
        <v>11</v>
      </c>
    </row>
    <row r="10" spans="1:5" x14ac:dyDescent="0.4">
      <c r="A10" s="1" t="s">
        <v>8</v>
      </c>
      <c r="B10" s="5">
        <v>7409399249090</v>
      </c>
      <c r="D10" s="5">
        <f>2136.291*12</f>
        <v>25635.492000000002</v>
      </c>
    </row>
    <row r="11" spans="1:5" x14ac:dyDescent="0.4">
      <c r="A11" t="s">
        <v>10</v>
      </c>
      <c r="B11" s="3">
        <f>2^32</f>
        <v>4294967296</v>
      </c>
      <c r="D11" s="3">
        <f>2^32</f>
        <v>4294967296</v>
      </c>
    </row>
    <row r="16" spans="1:5" x14ac:dyDescent="0.4">
      <c r="C16" s="7"/>
    </row>
    <row r="17" spans="2:2" x14ac:dyDescent="0.4">
      <c r="B17" s="6"/>
    </row>
  </sheetData>
  <phoneticPr fontId="2" type="noConversion"/>
  <pageMargins left="0.7" right="0.7" top="0.75" bottom="0.75" header="0.3" footer="0.3"/>
  <pageSetup paperSize="9" orientation="portrait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图表</vt:lpstr>
      </vt:variant>
      <vt:variant>
        <vt:i4>2</vt:i4>
      </vt:variant>
    </vt:vector>
  </HeadingPairs>
  <TitlesOfParts>
    <vt:vector size="6" baseType="lpstr">
      <vt:lpstr>Since 2019</vt:lpstr>
      <vt:lpstr>Since2017</vt:lpstr>
      <vt:lpstr>Difficulty&amp;Index_Since2017</vt:lpstr>
      <vt:lpstr>Calculator</vt:lpstr>
      <vt:lpstr>DifficultyChart</vt:lpstr>
      <vt:lpstr>%ChgIndexChart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2019-07-06T09:54:13Z</dcterms:created>
  <dcterms:modified xsi:type="dcterms:W3CDTF">2019-07-06T17:35:19Z</dcterms:modified>
</cp:coreProperties>
</file>